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O16" i="4"/>
  <c r="N16" i="4"/>
  <c r="M16" i="4"/>
  <c r="L16" i="4"/>
  <c r="K16" i="4" l="1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J13" i="4" s="1"/>
  <c r="I13" i="4"/>
  <c r="I17" i="4" s="1"/>
  <c r="I19" i="4" s="1"/>
  <c r="H13" i="4"/>
  <c r="H17" i="4" s="1"/>
  <c r="G13" i="4"/>
  <c r="G17" i="4" s="1"/>
  <c r="G19" i="4" s="1"/>
  <c r="F13" i="4"/>
  <c r="E13" i="4"/>
  <c r="E17" i="4" s="1"/>
  <c r="E19" i="4" s="1"/>
  <c r="F17" i="4" l="1"/>
  <c r="K17" i="4"/>
  <c r="J17" i="4" s="1"/>
  <c r="AR13" i="4"/>
  <c r="K18" i="4"/>
  <c r="J18" i="4" s="1"/>
  <c r="F18" i="4"/>
  <c r="L18" i="4" s="1"/>
  <c r="H18" i="4"/>
  <c r="M18" i="4" s="1"/>
  <c r="O19" i="4"/>
  <c r="O18" i="4"/>
  <c r="N18" i="4"/>
  <c r="H19" i="4"/>
  <c r="M19" i="4" s="1"/>
  <c r="AF13" i="4"/>
  <c r="AB16" i="1"/>
  <c r="AA16" i="1"/>
  <c r="Z16" i="1"/>
  <c r="Y16" i="1"/>
  <c r="X16" i="1"/>
  <c r="W16" i="1"/>
  <c r="T16" i="1"/>
  <c r="S16" i="1"/>
  <c r="R16" i="1"/>
  <c r="Q16" i="1"/>
  <c r="P16" i="1"/>
  <c r="K19" i="4" l="1"/>
  <c r="J19" i="4" s="1"/>
  <c r="F19" i="4"/>
  <c r="L19" i="4" l="1"/>
  <c r="N19" i="4"/>
</calcChain>
</file>

<file path=xl/sharedStrings.xml><?xml version="1.0" encoding="utf-8"?>
<sst xmlns="http://schemas.openxmlformats.org/spreadsheetml/2006/main" count="226" uniqueCount="94">
  <si>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</si>
  <si>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</si>
  <si>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</si>
  <si>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</si>
  <si>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</si>
  <si>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</si>
  <si>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</si>
  <si>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</si>
  <si>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</si>
  <si>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</si>
  <si>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</si>
  <si>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</si>
  <si>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</si>
  <si>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</si>
  <si>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</si>
  <si>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</si>
  <si>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</si>
  <si>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</si>
  <si>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</si>
  <si>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</si>
  <si>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</si>
  <si>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</si>
  <si>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</si>
  <si>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</si>
  <si>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</si>
  <si>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</si>
  <si>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</si>
  <si>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</si>
  <si>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</si>
  <si>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</si>
  <si>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</si>
  <si>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</si>
  <si>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</si>
  <si>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Jouni Rosenberg</t>
  </si>
  <si>
    <t>10.</t>
  </si>
  <si>
    <t>KaMa</t>
  </si>
  <si>
    <t>12.</t>
  </si>
  <si>
    <t>4.</t>
  </si>
  <si>
    <t>ykköspesis</t>
  </si>
  <si>
    <t>9.</t>
  </si>
  <si>
    <t>30.06. 2001  UPV - KaMa  1-0  (1-1, 2-0)</t>
  </si>
  <si>
    <t xml:space="preserve">  19 v   3 kk 28 pv</t>
  </si>
  <si>
    <t>5.  ottelu</t>
  </si>
  <si>
    <t>23.05. 2002  KaMa - UPV  0-2  (1-3, 1-5)</t>
  </si>
  <si>
    <t xml:space="preserve">  20 v   2 kk 21 pv</t>
  </si>
  <si>
    <t>16.  ottelu</t>
  </si>
  <si>
    <t>06.07. 2002  KaMa - Tahko  0-2  (3-5, 1-4)</t>
  </si>
  <si>
    <t xml:space="preserve">  20 v   4 kk   4 pv</t>
  </si>
  <si>
    <t>suomensarja</t>
  </si>
  <si>
    <t>1.</t>
  </si>
  <si>
    <t>KaMa  2</t>
  </si>
  <si>
    <t>Manse PP</t>
  </si>
  <si>
    <t>6.</t>
  </si>
  <si>
    <t>Seurat</t>
  </si>
  <si>
    <t>KaMa = Kankaanpään Maila  (1958),  kasvattajaseura</t>
  </si>
  <si>
    <t>Manse PP = Manse PP, Tampere  (2005)</t>
  </si>
  <si>
    <t>2.3.1982</t>
  </si>
  <si>
    <t>VäVi</t>
  </si>
  <si>
    <t>YKKÖSPESIS</t>
  </si>
  <si>
    <t>VäVi = Vähänkyrön Viesti  (1938)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</si>
  <si>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</si>
  <si>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</si>
  <si>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</si>
  <si>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</si>
  <si>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</si>
  <si>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</si>
  <si>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</si>
  <si>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</si>
  <si>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</si>
  <si>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</si>
  <si>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</si>
  <si>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</si>
  <si>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</si>
  <si>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1997  Jyväskylä</t>
  </si>
  <si>
    <t xml:space="preserve">  2-4</t>
  </si>
  <si>
    <t>999</t>
  </si>
  <si>
    <t>Pekka Itävalo</t>
  </si>
  <si>
    <t>Länsi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</si>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</sst>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2" fontId="3" fillId="2" borderId="0" xfId="0" applyNumberFormat="1" applyFont="1" applyFill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10.855468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20" width="5.7109375" style="65" customWidth="1"/>
    <col min="21" max="21" width="8.7109375" style="65" customWidth="1"/>
    <col min="22" max="22" width="0.7109375" style="28" customWidth="1"/>
    <col min="23" max="27" width="5.7109375" style="65" customWidth="1"/>
    <col min="28" max="28" width="8.7109375" style="65" customWidth="1"/>
    <col min="29" max="29" width="0.7109375" style="28" customWidth="1"/>
    <col min="30" max="35" width="5.7109375" style="65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2"/>
      <c r="E1" s="4" t="s">
        <v>56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3"/>
      <c r="W2" s="21" t="s">
        <v>16</v>
      </c>
      <c r="X2" s="13"/>
      <c r="Y2" s="13"/>
      <c r="Z2" s="13"/>
      <c r="AA2" s="13"/>
      <c r="AB2" s="13"/>
      <c r="AC2" s="93"/>
      <c r="AD2" s="21" t="s">
        <v>79</v>
      </c>
      <c r="AE2" s="13"/>
      <c r="AF2" s="13"/>
      <c r="AG2" s="19"/>
      <c r="AH2" s="13" t="s">
        <v>80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81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35">
        <v>2000</v>
      </c>
      <c r="C4" s="38" t="s">
        <v>36</v>
      </c>
      <c r="D4" s="36" t="s">
        <v>57</v>
      </c>
      <c r="E4" s="37"/>
      <c r="F4" s="37" t="s">
        <v>38</v>
      </c>
      <c r="G4" s="67"/>
      <c r="H4" s="38"/>
      <c r="I4" s="36"/>
      <c r="J4" s="36"/>
      <c r="K4" s="36"/>
      <c r="L4" s="36"/>
      <c r="M4" s="35"/>
      <c r="N4" s="35"/>
      <c r="O4" s="28"/>
      <c r="P4" s="29"/>
      <c r="Q4" s="29"/>
      <c r="R4" s="29"/>
      <c r="S4" s="29"/>
      <c r="T4" s="29"/>
      <c r="U4" s="29"/>
      <c r="V4" s="28"/>
      <c r="W4" s="31"/>
      <c r="X4" s="31"/>
      <c r="Y4" s="31"/>
      <c r="Z4" s="31"/>
      <c r="AA4" s="31"/>
      <c r="AB4" s="59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24">
        <v>2001</v>
      </c>
      <c r="C5" s="24" t="s">
        <v>52</v>
      </c>
      <c r="D5" s="25" t="s">
        <v>50</v>
      </c>
      <c r="E5" s="26"/>
      <c r="F5" s="26" t="s">
        <v>48</v>
      </c>
      <c r="G5" s="27"/>
      <c r="H5" s="24"/>
      <c r="I5" s="25"/>
      <c r="J5" s="25"/>
      <c r="K5" s="25"/>
      <c r="L5" s="25"/>
      <c r="M5" s="24"/>
      <c r="N5" s="24"/>
      <c r="O5" s="23"/>
      <c r="P5" s="29"/>
      <c r="Q5" s="29"/>
      <c r="R5" s="29"/>
      <c r="S5" s="29"/>
      <c r="T5" s="29"/>
      <c r="U5" s="29"/>
      <c r="V5" s="23"/>
      <c r="W5" s="31"/>
      <c r="X5" s="31"/>
      <c r="Y5" s="31"/>
      <c r="Z5" s="31"/>
      <c r="AA5" s="31"/>
      <c r="AB5" s="59"/>
      <c r="AC5" s="23"/>
      <c r="AD5" s="29"/>
      <c r="AE5" s="39"/>
      <c r="AF5" s="39"/>
      <c r="AG5" s="29"/>
      <c r="AH5" s="29"/>
      <c r="AI5" s="29"/>
      <c r="AJ5" s="8"/>
    </row>
    <row r="6" spans="1:36" s="22" customFormat="1" ht="15" customHeight="1" x14ac:dyDescent="0.2">
      <c r="A6" s="8"/>
      <c r="B6" s="29">
        <v>2001</v>
      </c>
      <c r="C6" s="29" t="s">
        <v>34</v>
      </c>
      <c r="D6" s="33" t="s">
        <v>35</v>
      </c>
      <c r="E6" s="29">
        <v>1</v>
      </c>
      <c r="F6" s="29">
        <v>0</v>
      </c>
      <c r="G6" s="30">
        <v>0</v>
      </c>
      <c r="H6" s="29">
        <v>0</v>
      </c>
      <c r="I6" s="29">
        <v>1</v>
      </c>
      <c r="J6" s="29">
        <v>1</v>
      </c>
      <c r="K6" s="29">
        <v>0</v>
      </c>
      <c r="L6" s="29">
        <v>0</v>
      </c>
      <c r="M6" s="29">
        <v>0</v>
      </c>
      <c r="N6" s="34">
        <v>0.33300000000000002</v>
      </c>
      <c r="O6" s="23"/>
      <c r="P6" s="29"/>
      <c r="Q6" s="29"/>
      <c r="R6" s="29"/>
      <c r="S6" s="29"/>
      <c r="T6" s="29"/>
      <c r="U6" s="29"/>
      <c r="V6" s="23"/>
      <c r="W6" s="31"/>
      <c r="X6" s="31"/>
      <c r="Y6" s="31"/>
      <c r="Z6" s="31"/>
      <c r="AA6" s="31"/>
      <c r="AB6" s="59"/>
      <c r="AC6" s="23"/>
      <c r="AD6" s="29"/>
      <c r="AE6" s="39"/>
      <c r="AF6" s="39"/>
      <c r="AG6" s="29"/>
      <c r="AH6" s="29"/>
      <c r="AI6" s="29"/>
      <c r="AJ6" s="8"/>
    </row>
    <row r="7" spans="1:36" s="22" customFormat="1" ht="15" customHeight="1" x14ac:dyDescent="0.25">
      <c r="A7" s="8"/>
      <c r="B7" s="29">
        <v>2002</v>
      </c>
      <c r="C7" s="29" t="s">
        <v>36</v>
      </c>
      <c r="D7" s="33" t="s">
        <v>35</v>
      </c>
      <c r="E7" s="29">
        <v>27</v>
      </c>
      <c r="F7" s="29">
        <v>0</v>
      </c>
      <c r="G7" s="30">
        <v>2</v>
      </c>
      <c r="H7" s="29">
        <v>6</v>
      </c>
      <c r="I7" s="29">
        <v>38</v>
      </c>
      <c r="J7" s="29">
        <v>33</v>
      </c>
      <c r="K7" s="29">
        <v>3</v>
      </c>
      <c r="L7" s="29">
        <v>0</v>
      </c>
      <c r="M7" s="29">
        <v>2</v>
      </c>
      <c r="N7" s="34">
        <v>0.41799999999999998</v>
      </c>
      <c r="O7" s="28"/>
      <c r="P7" s="29"/>
      <c r="Q7" s="29"/>
      <c r="R7" s="29"/>
      <c r="S7" s="29"/>
      <c r="T7" s="29"/>
      <c r="U7" s="29"/>
      <c r="V7" s="28"/>
      <c r="W7" s="31">
        <v>7</v>
      </c>
      <c r="X7" s="31">
        <v>0</v>
      </c>
      <c r="Y7" s="31">
        <v>0</v>
      </c>
      <c r="Z7" s="31">
        <v>4</v>
      </c>
      <c r="AA7" s="31">
        <v>9</v>
      </c>
      <c r="AB7" s="59">
        <v>0.25</v>
      </c>
      <c r="AC7" s="28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5">
      <c r="A8" s="8"/>
      <c r="B8" s="35">
        <v>2003</v>
      </c>
      <c r="C8" s="35" t="s">
        <v>39</v>
      </c>
      <c r="D8" s="36" t="s">
        <v>35</v>
      </c>
      <c r="E8" s="37"/>
      <c r="F8" s="37" t="s">
        <v>38</v>
      </c>
      <c r="G8" s="67"/>
      <c r="H8" s="38"/>
      <c r="I8" s="36"/>
      <c r="J8" s="36"/>
      <c r="K8" s="36"/>
      <c r="L8" s="36"/>
      <c r="M8" s="35"/>
      <c r="N8" s="35"/>
      <c r="O8" s="28"/>
      <c r="P8" s="29"/>
      <c r="Q8" s="29"/>
      <c r="R8" s="29"/>
      <c r="S8" s="29"/>
      <c r="T8" s="29"/>
      <c r="U8" s="29"/>
      <c r="V8" s="28"/>
      <c r="W8" s="31"/>
      <c r="X8" s="31"/>
      <c r="Y8" s="31"/>
      <c r="Z8" s="31"/>
      <c r="AA8" s="31"/>
      <c r="AB8" s="59"/>
      <c r="AC8" s="28"/>
      <c r="AD8" s="29"/>
      <c r="AE8" s="29"/>
      <c r="AF8" s="29"/>
      <c r="AG8" s="29"/>
      <c r="AH8" s="29"/>
      <c r="AI8" s="29"/>
      <c r="AJ8" s="8"/>
    </row>
    <row r="9" spans="1:36" s="22" customFormat="1" ht="15" customHeight="1" x14ac:dyDescent="0.25">
      <c r="A9" s="8"/>
      <c r="B9" s="35">
        <v>2004</v>
      </c>
      <c r="C9" s="35" t="s">
        <v>36</v>
      </c>
      <c r="D9" s="36" t="s">
        <v>35</v>
      </c>
      <c r="E9" s="37"/>
      <c r="F9" s="37" t="s">
        <v>38</v>
      </c>
      <c r="G9" s="67"/>
      <c r="H9" s="38"/>
      <c r="I9" s="36"/>
      <c r="J9" s="36"/>
      <c r="K9" s="36"/>
      <c r="L9" s="36"/>
      <c r="M9" s="35"/>
      <c r="N9" s="35"/>
      <c r="O9" s="28"/>
      <c r="P9" s="29"/>
      <c r="Q9" s="29"/>
      <c r="R9" s="30"/>
      <c r="S9" s="29"/>
      <c r="T9" s="29"/>
      <c r="U9" s="29"/>
      <c r="V9" s="28"/>
      <c r="W9" s="31"/>
      <c r="X9" s="31"/>
      <c r="Y9" s="31"/>
      <c r="Z9" s="31"/>
      <c r="AA9" s="31"/>
      <c r="AB9" s="59"/>
      <c r="AC9" s="28"/>
      <c r="AD9" s="29"/>
      <c r="AE9" s="39"/>
      <c r="AF9" s="94"/>
      <c r="AG9" s="30"/>
      <c r="AH9" s="32"/>
      <c r="AI9" s="29"/>
      <c r="AJ9" s="8"/>
    </row>
    <row r="10" spans="1:36" s="22" customFormat="1" ht="15" customHeight="1" x14ac:dyDescent="0.25">
      <c r="A10" s="8"/>
      <c r="B10" s="24">
        <v>2005</v>
      </c>
      <c r="C10" s="24" t="s">
        <v>52</v>
      </c>
      <c r="D10" s="25" t="s">
        <v>50</v>
      </c>
      <c r="E10" s="26"/>
      <c r="F10" s="26" t="s">
        <v>48</v>
      </c>
      <c r="G10" s="68"/>
      <c r="H10" s="27"/>
      <c r="I10" s="25"/>
      <c r="J10" s="25"/>
      <c r="K10" s="25"/>
      <c r="L10" s="25"/>
      <c r="M10" s="24"/>
      <c r="N10" s="24"/>
      <c r="O10" s="28"/>
      <c r="P10" s="29"/>
      <c r="Q10" s="29"/>
      <c r="R10" s="29"/>
      <c r="S10" s="29"/>
      <c r="T10" s="29"/>
      <c r="U10" s="29"/>
      <c r="V10" s="28"/>
      <c r="W10" s="31"/>
      <c r="X10" s="31"/>
      <c r="Y10" s="31"/>
      <c r="Z10" s="31"/>
      <c r="AA10" s="31"/>
      <c r="AB10" s="59"/>
      <c r="AC10" s="28"/>
      <c r="AD10" s="29"/>
      <c r="AE10" s="29"/>
      <c r="AF10" s="30"/>
      <c r="AG10" s="30"/>
      <c r="AH10" s="32"/>
      <c r="AI10" s="29"/>
      <c r="AJ10" s="8"/>
    </row>
    <row r="11" spans="1:36" s="22" customFormat="1" ht="15" customHeight="1" x14ac:dyDescent="0.25">
      <c r="A11" s="8"/>
      <c r="B11" s="35">
        <v>2005</v>
      </c>
      <c r="C11" s="35" t="s">
        <v>37</v>
      </c>
      <c r="D11" s="36" t="s">
        <v>35</v>
      </c>
      <c r="E11" s="37"/>
      <c r="F11" s="37" t="s">
        <v>38</v>
      </c>
      <c r="G11" s="67"/>
      <c r="H11" s="38"/>
      <c r="I11" s="36"/>
      <c r="J11" s="36"/>
      <c r="K11" s="36"/>
      <c r="L11" s="36"/>
      <c r="M11" s="35"/>
      <c r="N11" s="35"/>
      <c r="O11" s="28"/>
      <c r="P11" s="29"/>
      <c r="Q11" s="29"/>
      <c r="R11" s="29"/>
      <c r="S11" s="29"/>
      <c r="T11" s="29"/>
      <c r="U11" s="29"/>
      <c r="V11" s="28"/>
      <c r="W11" s="31">
        <v>7</v>
      </c>
      <c r="X11" s="31">
        <v>0</v>
      </c>
      <c r="Y11" s="31">
        <v>0</v>
      </c>
      <c r="Z11" s="31">
        <v>9</v>
      </c>
      <c r="AA11" s="31">
        <v>22</v>
      </c>
      <c r="AB11" s="59">
        <v>0.66700000000000004</v>
      </c>
      <c r="AC11" s="28"/>
      <c r="AD11" s="29"/>
      <c r="AE11" s="39"/>
      <c r="AF11" s="94"/>
      <c r="AG11" s="30"/>
      <c r="AH11" s="32"/>
      <c r="AI11" s="29"/>
      <c r="AJ11" s="8"/>
    </row>
    <row r="12" spans="1:36" s="22" customFormat="1" ht="15" customHeight="1" x14ac:dyDescent="0.25">
      <c r="A12" s="8"/>
      <c r="B12" s="24">
        <v>2006</v>
      </c>
      <c r="C12" s="24" t="s">
        <v>49</v>
      </c>
      <c r="D12" s="25" t="s">
        <v>51</v>
      </c>
      <c r="E12" s="26"/>
      <c r="F12" s="26" t="s">
        <v>48</v>
      </c>
      <c r="G12" s="68"/>
      <c r="H12" s="27"/>
      <c r="I12" s="25"/>
      <c r="J12" s="25"/>
      <c r="K12" s="25"/>
      <c r="L12" s="25"/>
      <c r="M12" s="24"/>
      <c r="N12" s="24"/>
      <c r="O12" s="28"/>
      <c r="P12" s="29"/>
      <c r="Q12" s="29"/>
      <c r="R12" s="29"/>
      <c r="S12" s="29"/>
      <c r="T12" s="29"/>
      <c r="U12" s="29"/>
      <c r="V12" s="28"/>
      <c r="W12" s="31"/>
      <c r="X12" s="31"/>
      <c r="Y12" s="31"/>
      <c r="Z12" s="31"/>
      <c r="AA12" s="31"/>
      <c r="AB12" s="59"/>
      <c r="AC12" s="28"/>
      <c r="AD12" s="29"/>
      <c r="AE12" s="29"/>
      <c r="AF12" s="30"/>
      <c r="AG12" s="30"/>
      <c r="AH12" s="32"/>
      <c r="AI12" s="29"/>
      <c r="AJ12" s="8"/>
    </row>
    <row r="13" spans="1:36" s="22" customFormat="1" ht="15" customHeight="1" x14ac:dyDescent="0.25">
      <c r="A13" s="1"/>
      <c r="B13" s="35">
        <v>2006</v>
      </c>
      <c r="C13" s="35" t="s">
        <v>37</v>
      </c>
      <c r="D13" s="36" t="s">
        <v>35</v>
      </c>
      <c r="E13" s="37"/>
      <c r="F13" s="37" t="s">
        <v>38</v>
      </c>
      <c r="G13" s="67"/>
      <c r="H13" s="38"/>
      <c r="I13" s="36"/>
      <c r="J13" s="36"/>
      <c r="K13" s="36"/>
      <c r="L13" s="36"/>
      <c r="M13" s="35"/>
      <c r="N13" s="35"/>
      <c r="O13" s="28"/>
      <c r="P13" s="29"/>
      <c r="Q13" s="29"/>
      <c r="R13" s="29"/>
      <c r="S13" s="29"/>
      <c r="T13" s="29"/>
      <c r="U13" s="29"/>
      <c r="V13" s="28"/>
      <c r="W13" s="31"/>
      <c r="X13" s="31"/>
      <c r="Y13" s="31"/>
      <c r="Z13" s="31"/>
      <c r="AA13" s="31"/>
      <c r="AB13" s="59"/>
      <c r="AC13" s="28"/>
      <c r="AD13" s="29"/>
      <c r="AE13" s="39"/>
      <c r="AF13" s="94"/>
      <c r="AG13" s="30"/>
      <c r="AH13" s="32"/>
      <c r="AI13" s="29"/>
      <c r="AJ13" s="8"/>
    </row>
    <row r="14" spans="1:36" ht="15" customHeight="1" x14ac:dyDescent="0.25">
      <c r="A14" s="8"/>
      <c r="B14" s="35">
        <v>2007</v>
      </c>
      <c r="C14" s="35" t="s">
        <v>39</v>
      </c>
      <c r="D14" s="36" t="s">
        <v>51</v>
      </c>
      <c r="E14" s="37"/>
      <c r="F14" s="37" t="s">
        <v>38</v>
      </c>
      <c r="G14" s="67"/>
      <c r="H14" s="38"/>
      <c r="I14" s="36"/>
      <c r="J14" s="36"/>
      <c r="K14" s="36"/>
      <c r="L14" s="36"/>
      <c r="M14" s="35"/>
      <c r="N14" s="35"/>
      <c r="P14" s="29"/>
      <c r="Q14" s="29"/>
      <c r="R14" s="30"/>
      <c r="S14" s="29"/>
      <c r="T14" s="29"/>
      <c r="U14" s="29"/>
      <c r="W14" s="31"/>
      <c r="X14" s="31"/>
      <c r="Y14" s="31"/>
      <c r="Z14" s="31"/>
      <c r="AA14" s="31"/>
      <c r="AB14" s="59"/>
      <c r="AD14" s="29"/>
      <c r="AE14" s="39"/>
      <c r="AF14" s="94"/>
      <c r="AG14" s="30"/>
      <c r="AH14" s="32"/>
      <c r="AI14" s="29"/>
      <c r="AJ14" s="8"/>
    </row>
    <row r="15" spans="1:36" s="22" customFormat="1" ht="15" customHeight="1" x14ac:dyDescent="0.25">
      <c r="A15" s="8"/>
      <c r="B15" s="35">
        <v>2008</v>
      </c>
      <c r="C15" s="35" t="s">
        <v>36</v>
      </c>
      <c r="D15" s="36" t="s">
        <v>51</v>
      </c>
      <c r="E15" s="37"/>
      <c r="F15" s="37" t="s">
        <v>38</v>
      </c>
      <c r="G15" s="67"/>
      <c r="H15" s="38"/>
      <c r="I15" s="36"/>
      <c r="J15" s="36"/>
      <c r="K15" s="36"/>
      <c r="L15" s="36"/>
      <c r="M15" s="35"/>
      <c r="N15" s="35"/>
      <c r="O15" s="28"/>
      <c r="P15" s="29"/>
      <c r="Q15" s="29"/>
      <c r="R15" s="30"/>
      <c r="S15" s="29"/>
      <c r="T15" s="29"/>
      <c r="U15" s="29"/>
      <c r="V15" s="28"/>
      <c r="W15" s="31"/>
      <c r="X15" s="31"/>
      <c r="Y15" s="31"/>
      <c r="Z15" s="31"/>
      <c r="AA15" s="31"/>
      <c r="AB15" s="59"/>
      <c r="AC15" s="28"/>
      <c r="AD15" s="29"/>
      <c r="AE15" s="39"/>
      <c r="AF15" s="94"/>
      <c r="AG15" s="30"/>
      <c r="AH15" s="32"/>
      <c r="AI15" s="29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28</v>
      </c>
      <c r="F16" s="17">
        <v>0</v>
      </c>
      <c r="G16" s="17">
        <v>2</v>
      </c>
      <c r="H16" s="17">
        <v>6</v>
      </c>
      <c r="I16" s="17">
        <v>39</v>
      </c>
      <c r="J16" s="17">
        <v>34</v>
      </c>
      <c r="K16" s="17">
        <v>3</v>
      </c>
      <c r="L16" s="17">
        <v>0</v>
      </c>
      <c r="M16" s="17">
        <v>2</v>
      </c>
      <c r="N16" s="40">
        <v>0.41499999999999998</v>
      </c>
      <c r="O16" s="23"/>
      <c r="P16" s="17">
        <f>SUM(P9:P15)</f>
        <v>0</v>
      </c>
      <c r="Q16" s="17">
        <f>SUM(Q9:Q15)</f>
        <v>0</v>
      </c>
      <c r="R16" s="17">
        <f>SUM(R9:R15)</f>
        <v>0</v>
      </c>
      <c r="S16" s="17">
        <f>SUM(S9:S15)</f>
        <v>0</v>
      </c>
      <c r="T16" s="17">
        <f>SUM(T9:T15)</f>
        <v>0</v>
      </c>
      <c r="U16" s="40">
        <v>0</v>
      </c>
      <c r="V16" s="23"/>
      <c r="W16" s="17">
        <f>PRODUCT(E22)</f>
        <v>14</v>
      </c>
      <c r="X16" s="17">
        <f t="shared" ref="X16:AA16" si="0">PRODUCT(F22)</f>
        <v>0</v>
      </c>
      <c r="Y16" s="17">
        <f t="shared" si="0"/>
        <v>0</v>
      </c>
      <c r="Z16" s="17">
        <f t="shared" si="0"/>
        <v>13</v>
      </c>
      <c r="AA16" s="17">
        <f t="shared" si="0"/>
        <v>31</v>
      </c>
      <c r="AB16" s="40">
        <f>PRODUCT(N22)</f>
        <v>0.44900000000000001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33" t="s">
        <v>2</v>
      </c>
      <c r="C17" s="32"/>
      <c r="D17" s="41">
        <v>29.666666666666671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8"/>
    </row>
    <row r="18" spans="1:36" ht="15" customHeight="1" x14ac:dyDescent="0.25">
      <c r="A18" s="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8"/>
    </row>
    <row r="19" spans="1:36" ht="15" customHeight="1" x14ac:dyDescent="0.25">
      <c r="A19" s="8"/>
      <c r="B19" s="21" t="s">
        <v>25</v>
      </c>
      <c r="C19" s="46"/>
      <c r="D19" s="46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2"/>
      <c r="K19" s="17" t="s">
        <v>27</v>
      </c>
      <c r="L19" s="17" t="s">
        <v>28</v>
      </c>
      <c r="M19" s="17" t="s">
        <v>29</v>
      </c>
      <c r="N19" s="17" t="s">
        <v>22</v>
      </c>
      <c r="O19" s="23"/>
      <c r="P19" s="47" t="s">
        <v>93</v>
      </c>
      <c r="Q19" s="11"/>
      <c r="R19" s="11"/>
      <c r="S19" s="11"/>
      <c r="T19" s="48"/>
      <c r="U19" s="48"/>
      <c r="V19" s="48"/>
      <c r="W19" s="48"/>
      <c r="X19" s="48"/>
      <c r="Y19" s="48"/>
      <c r="Z19" s="48"/>
      <c r="AA19" s="11"/>
      <c r="AB19" s="11"/>
      <c r="AC19" s="48"/>
      <c r="AD19" s="11"/>
      <c r="AE19" s="11"/>
      <c r="AF19" s="11"/>
      <c r="AG19" s="11"/>
      <c r="AH19" s="11"/>
      <c r="AI19" s="49"/>
      <c r="AJ19" s="8"/>
    </row>
    <row r="20" spans="1:36" ht="15" customHeight="1" x14ac:dyDescent="0.2">
      <c r="A20" s="8"/>
      <c r="B20" s="47" t="s">
        <v>13</v>
      </c>
      <c r="C20" s="11"/>
      <c r="D20" s="49"/>
      <c r="E20" s="29">
        <v>28</v>
      </c>
      <c r="F20" s="29">
        <v>0</v>
      </c>
      <c r="G20" s="29">
        <v>2</v>
      </c>
      <c r="H20" s="29">
        <v>6</v>
      </c>
      <c r="I20" s="29">
        <v>39</v>
      </c>
      <c r="J20" s="42"/>
      <c r="K20" s="50">
        <v>7.1428571428571425E-2</v>
      </c>
      <c r="L20" s="50">
        <v>0.21428571428571427</v>
      </c>
      <c r="M20" s="50">
        <v>1.3928571428571428</v>
      </c>
      <c r="N20" s="51">
        <v>0.41499999999999998</v>
      </c>
      <c r="O20" s="23"/>
      <c r="P20" s="119" t="s">
        <v>9</v>
      </c>
      <c r="Q20" s="134"/>
      <c r="R20" s="120" t="s">
        <v>40</v>
      </c>
      <c r="S20" s="120"/>
      <c r="T20" s="120"/>
      <c r="U20" s="120"/>
      <c r="V20" s="120"/>
      <c r="W20" s="120"/>
      <c r="X20" s="120"/>
      <c r="Y20" s="120"/>
      <c r="Z20" s="135" t="s">
        <v>11</v>
      </c>
      <c r="AA20" s="120"/>
      <c r="AB20" s="136" t="s">
        <v>41</v>
      </c>
      <c r="AC20" s="120"/>
      <c r="AD20" s="120"/>
      <c r="AE20" s="120"/>
      <c r="AF20" s="120"/>
      <c r="AG20" s="120"/>
      <c r="AH20" s="135"/>
      <c r="AI20" s="121"/>
      <c r="AJ20" s="8"/>
    </row>
    <row r="21" spans="1:36" ht="15" customHeight="1" x14ac:dyDescent="0.2">
      <c r="A21" s="8"/>
      <c r="B21" s="52" t="s">
        <v>15</v>
      </c>
      <c r="C21" s="53"/>
      <c r="D21" s="54"/>
      <c r="E21" s="29"/>
      <c r="F21" s="29"/>
      <c r="G21" s="29"/>
      <c r="H21" s="29"/>
      <c r="I21" s="29"/>
      <c r="J21" s="42"/>
      <c r="K21" s="50"/>
      <c r="L21" s="50"/>
      <c r="M21" s="50"/>
      <c r="N21" s="51"/>
      <c r="O21" s="23"/>
      <c r="P21" s="137" t="s">
        <v>82</v>
      </c>
      <c r="Q21" s="138"/>
      <c r="R21" s="139" t="s">
        <v>46</v>
      </c>
      <c r="S21" s="139"/>
      <c r="T21" s="139"/>
      <c r="U21" s="139"/>
      <c r="V21" s="139"/>
      <c r="W21" s="139"/>
      <c r="X21" s="139"/>
      <c r="Y21" s="139"/>
      <c r="Z21" s="140" t="s">
        <v>45</v>
      </c>
      <c r="AA21" s="139"/>
      <c r="AB21" s="141" t="s">
        <v>47</v>
      </c>
      <c r="AC21" s="139"/>
      <c r="AD21" s="139"/>
      <c r="AE21" s="139"/>
      <c r="AF21" s="139"/>
      <c r="AG21" s="139"/>
      <c r="AH21" s="140"/>
      <c r="AI21" s="142"/>
      <c r="AJ21" s="8"/>
    </row>
    <row r="22" spans="1:36" ht="15" customHeight="1" x14ac:dyDescent="0.2">
      <c r="A22" s="8"/>
      <c r="B22" s="55" t="s">
        <v>16</v>
      </c>
      <c r="C22" s="56"/>
      <c r="D22" s="57"/>
      <c r="E22" s="31">
        <v>14</v>
      </c>
      <c r="F22" s="31">
        <v>0</v>
      </c>
      <c r="G22" s="31">
        <v>0</v>
      </c>
      <c r="H22" s="31">
        <v>13</v>
      </c>
      <c r="I22" s="31">
        <v>31</v>
      </c>
      <c r="J22" s="42"/>
      <c r="K22" s="58">
        <v>0</v>
      </c>
      <c r="L22" s="58">
        <v>0.93</v>
      </c>
      <c r="M22" s="58">
        <v>2.21</v>
      </c>
      <c r="N22" s="59">
        <v>0.44900000000000001</v>
      </c>
      <c r="O22" s="23"/>
      <c r="P22" s="137" t="s">
        <v>83</v>
      </c>
      <c r="Q22" s="138"/>
      <c r="R22" s="139" t="s">
        <v>43</v>
      </c>
      <c r="S22" s="139"/>
      <c r="T22" s="139"/>
      <c r="U22" s="139"/>
      <c r="V22" s="139"/>
      <c r="W22" s="139"/>
      <c r="X22" s="139"/>
      <c r="Y22" s="139"/>
      <c r="Z22" s="140" t="s">
        <v>42</v>
      </c>
      <c r="AA22" s="139"/>
      <c r="AB22" s="141" t="s">
        <v>44</v>
      </c>
      <c r="AC22" s="139"/>
      <c r="AD22" s="139"/>
      <c r="AE22" s="139"/>
      <c r="AF22" s="139"/>
      <c r="AG22" s="139"/>
      <c r="AH22" s="140"/>
      <c r="AI22" s="142"/>
    </row>
    <row r="23" spans="1:36" ht="15" customHeight="1" x14ac:dyDescent="0.2">
      <c r="A23" s="8"/>
      <c r="B23" s="60" t="s">
        <v>26</v>
      </c>
      <c r="C23" s="61"/>
      <c r="D23" s="62"/>
      <c r="E23" s="17">
        <v>42</v>
      </c>
      <c r="F23" s="17">
        <v>0</v>
      </c>
      <c r="G23" s="17">
        <v>2</v>
      </c>
      <c r="H23" s="17">
        <v>19</v>
      </c>
      <c r="I23" s="17">
        <v>70</v>
      </c>
      <c r="J23" s="42"/>
      <c r="K23" s="63">
        <v>4.6511627906976744E-2</v>
      </c>
      <c r="L23" s="63">
        <v>0.45</v>
      </c>
      <c r="M23" s="63">
        <v>1.67</v>
      </c>
      <c r="N23" s="40">
        <v>0.42899999999999999</v>
      </c>
      <c r="O23" s="23"/>
      <c r="P23" s="143" t="s">
        <v>10</v>
      </c>
      <c r="Q23" s="144"/>
      <c r="R23" s="145"/>
      <c r="S23" s="145"/>
      <c r="T23" s="145"/>
      <c r="U23" s="145"/>
      <c r="V23" s="145"/>
      <c r="W23" s="145"/>
      <c r="X23" s="145"/>
      <c r="Y23" s="145"/>
      <c r="Z23" s="146"/>
      <c r="AA23" s="145"/>
      <c r="AB23" s="147"/>
      <c r="AC23" s="145"/>
      <c r="AD23" s="145"/>
      <c r="AE23" s="145"/>
      <c r="AF23" s="145"/>
      <c r="AG23" s="145"/>
      <c r="AH23" s="146"/>
      <c r="AI23" s="148"/>
    </row>
    <row r="24" spans="1:36" ht="15" customHeight="1" x14ac:dyDescent="0.25">
      <c r="A24" s="8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3"/>
      <c r="P24" s="42"/>
      <c r="Q24" s="45"/>
      <c r="R24" s="42"/>
      <c r="S24" s="42"/>
      <c r="T24" s="23"/>
      <c r="U24" s="23"/>
      <c r="V24" s="23"/>
      <c r="W24" s="23"/>
      <c r="X24" s="64"/>
      <c r="Y24" s="42"/>
      <c r="Z24" s="42"/>
      <c r="AA24" s="42"/>
      <c r="AB24" s="42"/>
      <c r="AC24" s="23"/>
      <c r="AD24" s="42"/>
      <c r="AE24" s="42"/>
      <c r="AF24" s="42"/>
      <c r="AG24" s="42"/>
      <c r="AH24" s="42"/>
      <c r="AI24" s="42"/>
    </row>
    <row r="25" spans="1:36" ht="15" customHeight="1" x14ac:dyDescent="0.25">
      <c r="A25" s="8"/>
      <c r="B25" s="42" t="s">
        <v>53</v>
      </c>
      <c r="C25" s="42"/>
      <c r="D25" s="42" t="s">
        <v>54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3"/>
      <c r="P25" s="42"/>
      <c r="Q25" s="45"/>
      <c r="R25" s="42"/>
      <c r="S25" s="42"/>
      <c r="T25" s="23"/>
      <c r="U25" s="23"/>
      <c r="V25" s="23"/>
      <c r="W25" s="23"/>
      <c r="X25" s="64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</row>
    <row r="26" spans="1:36" ht="15" customHeight="1" x14ac:dyDescent="0.25">
      <c r="A26" s="8"/>
      <c r="B26" s="42"/>
      <c r="C26" s="42"/>
      <c r="D26" s="42" t="s">
        <v>59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5"/>
      <c r="R26" s="42"/>
      <c r="S26" s="42"/>
      <c r="T26" s="23"/>
      <c r="U26" s="23"/>
      <c r="V26" s="23"/>
      <c r="W26" s="23"/>
      <c r="X26" s="64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</row>
    <row r="27" spans="1:36" ht="15" customHeight="1" x14ac:dyDescent="0.25">
      <c r="A27" s="8"/>
      <c r="B27" s="42"/>
      <c r="C27" s="42"/>
      <c r="D27" s="42" t="s">
        <v>55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3"/>
      <c r="P27" s="42"/>
      <c r="Q27" s="45"/>
      <c r="R27" s="42"/>
      <c r="S27" s="42"/>
      <c r="T27" s="23"/>
      <c r="U27" s="23"/>
      <c r="V27" s="23"/>
      <c r="W27" s="23"/>
      <c r="X27" s="64"/>
      <c r="Y27" s="64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3"/>
      <c r="P28" s="42"/>
      <c r="Q28" s="45"/>
      <c r="R28" s="42"/>
      <c r="S28" s="42"/>
      <c r="T28" s="23"/>
      <c r="U28" s="23"/>
      <c r="V28" s="23"/>
      <c r="W28" s="23"/>
      <c r="X28" s="64"/>
      <c r="Y28" s="6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42"/>
      <c r="Q29" s="45"/>
      <c r="R29" s="42"/>
      <c r="S29" s="42"/>
      <c r="T29" s="23"/>
      <c r="U29" s="23"/>
      <c r="V29" s="23"/>
      <c r="W29" s="23"/>
      <c r="X29" s="64"/>
      <c r="Y29" s="6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42"/>
      <c r="Q30" s="45"/>
      <c r="R30" s="42"/>
      <c r="S30" s="42"/>
      <c r="T30" s="23"/>
      <c r="U30" s="23"/>
      <c r="V30" s="23"/>
      <c r="W30" s="23"/>
      <c r="X30" s="64"/>
      <c r="Y30" s="6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42"/>
      <c r="Q31" s="45"/>
      <c r="R31" s="42"/>
      <c r="S31" s="42"/>
      <c r="T31" s="23"/>
      <c r="U31" s="23"/>
      <c r="V31" s="23"/>
      <c r="W31" s="23"/>
      <c r="X31" s="64"/>
      <c r="Y31" s="6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2"/>
      <c r="C32" s="42"/>
      <c r="D32" s="10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64"/>
      <c r="Y33" s="6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64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64"/>
      <c r="Y35" s="6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64"/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64"/>
      <c r="Y59" s="6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64"/>
      <c r="Y60" s="6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64"/>
      <c r="Y61" s="6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64"/>
      <c r="Y63" s="6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64"/>
      <c r="Y64" s="6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64"/>
      <c r="Y68" s="6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64"/>
      <c r="Y69" s="6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64"/>
      <c r="Y70" s="6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64"/>
      <c r="Y71" s="6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64"/>
      <c r="Y72" s="6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64"/>
      <c r="Y73" s="6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64"/>
      <c r="Y74" s="6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64"/>
      <c r="Y75" s="6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64"/>
      <c r="Y76" s="6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64"/>
      <c r="Y77" s="6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64"/>
      <c r="Y78" s="6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64"/>
      <c r="Y79" s="6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64"/>
      <c r="Y80" s="6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64"/>
      <c r="Y81" s="6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64"/>
      <c r="Y82" s="6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64"/>
      <c r="Y83" s="6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64"/>
      <c r="Y84" s="6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64"/>
      <c r="Y85" s="6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64"/>
      <c r="Y86" s="6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64"/>
      <c r="Y87" s="6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64"/>
      <c r="Y88" s="6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64"/>
      <c r="Y89" s="6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64"/>
      <c r="Y90" s="6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64"/>
      <c r="Y91" s="6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64"/>
      <c r="Y92" s="6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64"/>
      <c r="Y93" s="6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64"/>
      <c r="Y94" s="6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64"/>
      <c r="Y95" s="6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64"/>
      <c r="Y96" s="6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64"/>
      <c r="Y97" s="6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64"/>
      <c r="Y98" s="6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64"/>
      <c r="Y99" s="6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64"/>
      <c r="Y100" s="6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64"/>
      <c r="Y101" s="6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64"/>
      <c r="Y102" s="6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64"/>
      <c r="Y103" s="6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64"/>
      <c r="Y104" s="6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64"/>
      <c r="Y105" s="6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64"/>
      <c r="Y106" s="6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64"/>
      <c r="Y107" s="6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64"/>
      <c r="Y108" s="6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64"/>
      <c r="Y109" s="6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64"/>
      <c r="Y110" s="6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64"/>
      <c r="Y111" s="6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64"/>
      <c r="Y112" s="6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64"/>
      <c r="Y113" s="6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64"/>
      <c r="Y114" s="6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64"/>
      <c r="Y115" s="6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64"/>
      <c r="Y116" s="6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64"/>
      <c r="Y117" s="6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64"/>
      <c r="Y118" s="6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64"/>
      <c r="Y119" s="6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64"/>
      <c r="Y120" s="6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64"/>
      <c r="Y121" s="6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64"/>
      <c r="Y122" s="6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64"/>
      <c r="Y123" s="6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64"/>
      <c r="Y124" s="6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64"/>
      <c r="Y125" s="6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64"/>
      <c r="Y126" s="6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64"/>
      <c r="Y127" s="6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64"/>
      <c r="Y128" s="6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64"/>
      <c r="Y129" s="6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64"/>
      <c r="Y130" s="6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64"/>
      <c r="Y131" s="6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64"/>
      <c r="Y132" s="6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64"/>
      <c r="Y133" s="6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64"/>
      <c r="Y134" s="6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64"/>
      <c r="Y135" s="6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64"/>
      <c r="Y136" s="6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64"/>
      <c r="Y137" s="6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64"/>
      <c r="Y138" s="6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64"/>
      <c r="Y139" s="6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64"/>
      <c r="Y140" s="6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64"/>
      <c r="Y141" s="6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64"/>
      <c r="Y142" s="6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64"/>
      <c r="Y143" s="6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64"/>
      <c r="Y144" s="6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64"/>
      <c r="Y145" s="6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64"/>
      <c r="Y146" s="6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64"/>
      <c r="Y147" s="6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64"/>
      <c r="Y148" s="6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1" customWidth="1"/>
    <col min="5" max="9" width="5.42578125" customWidth="1"/>
    <col min="10" max="10" width="8.7109375" customWidth="1"/>
    <col min="11" max="11" width="0.7109375" customWidth="1"/>
    <col min="12" max="15" width="5.5703125" style="28" customWidth="1"/>
    <col min="16" max="16" width="0.7109375" style="2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5703125" style="28" customWidth="1"/>
    <col min="38" max="38" width="0.7109375" style="2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2"/>
      <c r="E1" s="4" t="s">
        <v>56</v>
      </c>
      <c r="F1" s="69"/>
      <c r="G1" s="70"/>
      <c r="H1" s="70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58</v>
      </c>
      <c r="C2" s="73"/>
      <c r="D2" s="103"/>
      <c r="E2" s="12" t="s">
        <v>13</v>
      </c>
      <c r="F2" s="13"/>
      <c r="G2" s="13"/>
      <c r="H2" s="13"/>
      <c r="I2" s="19"/>
      <c r="J2" s="14"/>
      <c r="K2" s="93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104" t="s">
        <v>86</v>
      </c>
      <c r="Y2" s="105"/>
      <c r="Z2" s="106"/>
      <c r="AA2" s="12" t="s">
        <v>13</v>
      </c>
      <c r="AB2" s="13"/>
      <c r="AC2" s="13"/>
      <c r="AD2" s="13"/>
      <c r="AE2" s="19"/>
      <c r="AF2" s="14"/>
      <c r="AG2" s="93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10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7"/>
      <c r="L3" s="17" t="s">
        <v>5</v>
      </c>
      <c r="M3" s="17" t="s">
        <v>6</v>
      </c>
      <c r="N3" s="17" t="s">
        <v>88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7"/>
      <c r="AH3" s="17" t="s">
        <v>5</v>
      </c>
      <c r="AI3" s="17" t="s">
        <v>6</v>
      </c>
      <c r="AJ3" s="17" t="s">
        <v>88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33"/>
      <c r="E4" s="29"/>
      <c r="F4" s="29"/>
      <c r="G4" s="29"/>
      <c r="H4" s="30"/>
      <c r="I4" s="29"/>
      <c r="J4" s="34"/>
      <c r="K4" s="28"/>
      <c r="L4" s="108"/>
      <c r="M4" s="17"/>
      <c r="N4" s="17"/>
      <c r="O4" s="17"/>
      <c r="P4" s="23"/>
      <c r="Q4" s="29"/>
      <c r="R4" s="29"/>
      <c r="S4" s="30"/>
      <c r="T4" s="29"/>
      <c r="U4" s="29"/>
      <c r="V4" s="109"/>
      <c r="W4" s="28"/>
      <c r="X4" s="29"/>
      <c r="Y4" s="32"/>
      <c r="Z4" s="33"/>
      <c r="AA4" s="29"/>
      <c r="AB4" s="29"/>
      <c r="AC4" s="29"/>
      <c r="AD4" s="30"/>
      <c r="AE4" s="29"/>
      <c r="AF4" s="34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10"/>
      <c r="AS4" s="11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2000</v>
      </c>
      <c r="C5" s="32" t="s">
        <v>36</v>
      </c>
      <c r="D5" s="33" t="s">
        <v>57</v>
      </c>
      <c r="E5" s="29">
        <v>22</v>
      </c>
      <c r="F5" s="29">
        <v>0</v>
      </c>
      <c r="G5" s="29">
        <v>1</v>
      </c>
      <c r="H5" s="30">
        <v>16</v>
      </c>
      <c r="I5" s="29">
        <v>64</v>
      </c>
      <c r="J5" s="34">
        <v>0.42384105960264901</v>
      </c>
      <c r="K5" s="28">
        <v>151</v>
      </c>
      <c r="L5" s="108"/>
      <c r="M5" s="17"/>
      <c r="N5" s="17"/>
      <c r="O5" s="17"/>
      <c r="P5" s="23"/>
      <c r="Q5" s="29"/>
      <c r="R5" s="29"/>
      <c r="S5" s="30"/>
      <c r="T5" s="29"/>
      <c r="U5" s="29"/>
      <c r="V5" s="109"/>
      <c r="W5" s="28"/>
      <c r="X5" s="29"/>
      <c r="Y5" s="32"/>
      <c r="Z5" s="33"/>
      <c r="AA5" s="29"/>
      <c r="AB5" s="29"/>
      <c r="AC5" s="29"/>
      <c r="AD5" s="30"/>
      <c r="AE5" s="29"/>
      <c r="AF5" s="34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10"/>
      <c r="AS5" s="11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33"/>
      <c r="E6" s="29"/>
      <c r="F6" s="29"/>
      <c r="G6" s="29"/>
      <c r="H6" s="30"/>
      <c r="I6" s="29"/>
      <c r="J6" s="34"/>
      <c r="K6" s="28"/>
      <c r="L6" s="108"/>
      <c r="M6" s="17"/>
      <c r="N6" s="17"/>
      <c r="O6" s="17"/>
      <c r="P6" s="23"/>
      <c r="Q6" s="29"/>
      <c r="R6" s="29"/>
      <c r="S6" s="30"/>
      <c r="T6" s="29"/>
      <c r="U6" s="29"/>
      <c r="V6" s="109"/>
      <c r="W6" s="28"/>
      <c r="X6" s="29">
        <v>2001</v>
      </c>
      <c r="Y6" s="29" t="s">
        <v>52</v>
      </c>
      <c r="Z6" s="33" t="s">
        <v>50</v>
      </c>
      <c r="AA6" s="29">
        <v>13</v>
      </c>
      <c r="AB6" s="29">
        <v>0</v>
      </c>
      <c r="AC6" s="29">
        <v>1</v>
      </c>
      <c r="AD6" s="29">
        <v>19</v>
      </c>
      <c r="AE6" s="29">
        <v>55</v>
      </c>
      <c r="AF6" s="51">
        <v>0.66259999999999997</v>
      </c>
      <c r="AG6" s="132">
        <v>83</v>
      </c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10"/>
      <c r="AS6" s="13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2003</v>
      </c>
      <c r="C7" s="32" t="s">
        <v>39</v>
      </c>
      <c r="D7" s="33" t="s">
        <v>35</v>
      </c>
      <c r="E7" s="29">
        <v>22</v>
      </c>
      <c r="F7" s="29">
        <v>1</v>
      </c>
      <c r="G7" s="29">
        <v>2</v>
      </c>
      <c r="H7" s="30">
        <v>16</v>
      </c>
      <c r="I7" s="29">
        <v>58</v>
      </c>
      <c r="J7" s="34">
        <v>0.51800000000000002</v>
      </c>
      <c r="K7" s="28">
        <v>112</v>
      </c>
      <c r="L7" s="108"/>
      <c r="M7" s="17"/>
      <c r="N7" s="17"/>
      <c r="O7" s="17"/>
      <c r="P7" s="23"/>
      <c r="Q7" s="29"/>
      <c r="R7" s="29"/>
      <c r="S7" s="30"/>
      <c r="T7" s="29"/>
      <c r="U7" s="29"/>
      <c r="V7" s="109"/>
      <c r="W7" s="28"/>
      <c r="X7" s="29"/>
      <c r="Y7" s="32"/>
      <c r="Z7" s="33"/>
      <c r="AA7" s="29"/>
      <c r="AB7" s="29"/>
      <c r="AC7" s="29"/>
      <c r="AD7" s="30"/>
      <c r="AE7" s="29"/>
      <c r="AF7" s="34"/>
      <c r="AG7" s="2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10"/>
      <c r="AS7" s="11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2004</v>
      </c>
      <c r="C8" s="32" t="s">
        <v>36</v>
      </c>
      <c r="D8" s="33" t="s">
        <v>35</v>
      </c>
      <c r="E8" s="29">
        <v>22</v>
      </c>
      <c r="F8" s="29">
        <v>0</v>
      </c>
      <c r="G8" s="29">
        <v>0</v>
      </c>
      <c r="H8" s="30">
        <v>14</v>
      </c>
      <c r="I8" s="29">
        <v>66</v>
      </c>
      <c r="J8" s="34">
        <v>0.496</v>
      </c>
      <c r="K8" s="28">
        <v>133</v>
      </c>
      <c r="L8" s="108"/>
      <c r="M8" s="17"/>
      <c r="N8" s="17"/>
      <c r="O8" s="17"/>
      <c r="P8" s="23"/>
      <c r="Q8" s="29">
        <v>3</v>
      </c>
      <c r="R8" s="29">
        <v>0</v>
      </c>
      <c r="S8" s="30">
        <v>0</v>
      </c>
      <c r="T8" s="29">
        <v>2</v>
      </c>
      <c r="U8" s="29">
        <v>8</v>
      </c>
      <c r="V8" s="109">
        <v>0.61499999999999999</v>
      </c>
      <c r="W8" s="28">
        <v>13</v>
      </c>
      <c r="X8" s="29"/>
      <c r="Y8" s="32"/>
      <c r="Z8" s="33"/>
      <c r="AA8" s="29"/>
      <c r="AB8" s="29"/>
      <c r="AC8" s="29"/>
      <c r="AD8" s="30"/>
      <c r="AE8" s="29"/>
      <c r="AF8" s="34"/>
      <c r="AG8" s="28"/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10"/>
      <c r="AS8" s="11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2005</v>
      </c>
      <c r="C9" s="32" t="s">
        <v>37</v>
      </c>
      <c r="D9" s="33" t="s">
        <v>35</v>
      </c>
      <c r="E9" s="29">
        <v>22</v>
      </c>
      <c r="F9" s="29">
        <v>0</v>
      </c>
      <c r="G9" s="29">
        <v>1</v>
      </c>
      <c r="H9" s="30">
        <v>25</v>
      </c>
      <c r="I9" s="29">
        <v>59</v>
      </c>
      <c r="J9" s="34">
        <v>0.57799999999999996</v>
      </c>
      <c r="K9" s="28">
        <v>108</v>
      </c>
      <c r="L9" s="108"/>
      <c r="M9" s="17"/>
      <c r="N9" s="17"/>
      <c r="O9" s="17"/>
      <c r="P9" s="23"/>
      <c r="Q9" s="29">
        <v>2</v>
      </c>
      <c r="R9" s="29">
        <v>0</v>
      </c>
      <c r="S9" s="30">
        <v>1</v>
      </c>
      <c r="T9" s="29">
        <v>3</v>
      </c>
      <c r="U9" s="29">
        <v>4</v>
      </c>
      <c r="V9" s="109">
        <v>0.66700000000000004</v>
      </c>
      <c r="W9" s="28">
        <v>6</v>
      </c>
      <c r="X9" s="29">
        <v>2005</v>
      </c>
      <c r="Y9" s="29" t="s">
        <v>52</v>
      </c>
      <c r="Z9" s="33" t="s">
        <v>50</v>
      </c>
      <c r="AA9" s="29">
        <v>1</v>
      </c>
      <c r="AB9" s="29">
        <v>1</v>
      </c>
      <c r="AC9" s="29">
        <v>1</v>
      </c>
      <c r="AD9" s="29">
        <v>3</v>
      </c>
      <c r="AE9" s="29">
        <v>11</v>
      </c>
      <c r="AF9" s="51">
        <v>0.91659999999999997</v>
      </c>
      <c r="AG9" s="132">
        <v>12</v>
      </c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10"/>
      <c r="AS9" s="13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2006</v>
      </c>
      <c r="C10" s="32" t="s">
        <v>37</v>
      </c>
      <c r="D10" s="33" t="s">
        <v>35</v>
      </c>
      <c r="E10" s="29">
        <v>7</v>
      </c>
      <c r="F10" s="29">
        <v>0</v>
      </c>
      <c r="G10" s="29">
        <v>0</v>
      </c>
      <c r="H10" s="30">
        <v>9</v>
      </c>
      <c r="I10" s="29">
        <v>16</v>
      </c>
      <c r="J10" s="34">
        <v>0.53300000000000003</v>
      </c>
      <c r="K10" s="28">
        <v>30</v>
      </c>
      <c r="L10" s="108"/>
      <c r="M10" s="17"/>
      <c r="N10" s="17"/>
      <c r="O10" s="17"/>
      <c r="P10" s="23"/>
      <c r="Q10" s="29"/>
      <c r="R10" s="29"/>
      <c r="S10" s="30"/>
      <c r="T10" s="29"/>
      <c r="U10" s="29"/>
      <c r="V10" s="109"/>
      <c r="W10" s="28"/>
      <c r="X10" s="29">
        <v>2006</v>
      </c>
      <c r="Y10" s="29" t="s">
        <v>49</v>
      </c>
      <c r="Z10" s="33" t="s">
        <v>51</v>
      </c>
      <c r="AA10" s="29">
        <v>13</v>
      </c>
      <c r="AB10" s="29">
        <v>1</v>
      </c>
      <c r="AC10" s="29">
        <v>5</v>
      </c>
      <c r="AD10" s="29">
        <v>40</v>
      </c>
      <c r="AE10" s="29">
        <v>74</v>
      </c>
      <c r="AF10" s="51">
        <v>0.71150000000000002</v>
      </c>
      <c r="AG10" s="132">
        <v>104</v>
      </c>
      <c r="AH10" s="17"/>
      <c r="AI10" s="29" t="s">
        <v>49</v>
      </c>
      <c r="AJ10" s="17" t="s">
        <v>34</v>
      </c>
      <c r="AK10" s="17"/>
      <c r="AL10" s="23"/>
      <c r="AM10" s="29">
        <v>6</v>
      </c>
      <c r="AN10" s="29">
        <v>0</v>
      </c>
      <c r="AO10" s="29">
        <v>1</v>
      </c>
      <c r="AP10" s="29">
        <v>13</v>
      </c>
      <c r="AQ10" s="29">
        <v>26</v>
      </c>
      <c r="AR10" s="110">
        <v>0.57769999999999999</v>
      </c>
      <c r="AS10" s="133">
        <v>45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2007</v>
      </c>
      <c r="C11" s="32" t="s">
        <v>39</v>
      </c>
      <c r="D11" s="33" t="s">
        <v>51</v>
      </c>
      <c r="E11" s="29">
        <v>20</v>
      </c>
      <c r="F11" s="29">
        <v>1</v>
      </c>
      <c r="G11" s="29">
        <v>1</v>
      </c>
      <c r="H11" s="30">
        <v>17</v>
      </c>
      <c r="I11" s="29">
        <v>84</v>
      </c>
      <c r="J11" s="34">
        <v>0.62222222222222223</v>
      </c>
      <c r="K11" s="28">
        <v>135</v>
      </c>
      <c r="L11" s="108"/>
      <c r="M11" s="17"/>
      <c r="N11" s="17"/>
      <c r="O11" s="17"/>
      <c r="P11" s="23"/>
      <c r="Q11" s="29"/>
      <c r="R11" s="29"/>
      <c r="S11" s="30"/>
      <c r="T11" s="29"/>
      <c r="U11" s="29"/>
      <c r="V11" s="109"/>
      <c r="W11" s="28"/>
      <c r="X11" s="29"/>
      <c r="Y11" s="32"/>
      <c r="Z11" s="33"/>
      <c r="AA11" s="29"/>
      <c r="AB11" s="29"/>
      <c r="AC11" s="29"/>
      <c r="AD11" s="30"/>
      <c r="AE11" s="29"/>
      <c r="AF11" s="34"/>
      <c r="AG11" s="28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10"/>
      <c r="AS11" s="11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2008</v>
      </c>
      <c r="C12" s="32" t="s">
        <v>36</v>
      </c>
      <c r="D12" s="33" t="s">
        <v>51</v>
      </c>
      <c r="E12" s="29">
        <v>20</v>
      </c>
      <c r="F12" s="29">
        <v>2</v>
      </c>
      <c r="G12" s="29">
        <v>0</v>
      </c>
      <c r="H12" s="30">
        <v>9</v>
      </c>
      <c r="I12" s="29">
        <v>67</v>
      </c>
      <c r="J12" s="34">
        <v>0.49264705882352944</v>
      </c>
      <c r="K12" s="28">
        <v>136</v>
      </c>
      <c r="L12" s="108"/>
      <c r="M12" s="17"/>
      <c r="N12" s="17"/>
      <c r="O12" s="17"/>
      <c r="P12" s="23"/>
      <c r="Q12" s="29"/>
      <c r="R12" s="29"/>
      <c r="S12" s="30"/>
      <c r="T12" s="29"/>
      <c r="U12" s="29"/>
      <c r="V12" s="109"/>
      <c r="W12" s="28"/>
      <c r="X12" s="29"/>
      <c r="Y12" s="32"/>
      <c r="Z12" s="33"/>
      <c r="AA12" s="29"/>
      <c r="AB12" s="29"/>
      <c r="AC12" s="29"/>
      <c r="AD12" s="30"/>
      <c r="AE12" s="29"/>
      <c r="AF12" s="34"/>
      <c r="AG12" s="28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10"/>
      <c r="AS12" s="11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112" t="s">
        <v>89</v>
      </c>
      <c r="C13" s="113"/>
      <c r="D13" s="114"/>
      <c r="E13" s="115">
        <f>SUM(E4:E12)</f>
        <v>135</v>
      </c>
      <c r="F13" s="115">
        <f>SUM(F4:F12)</f>
        <v>4</v>
      </c>
      <c r="G13" s="115">
        <f>SUM(G4:G12)</f>
        <v>5</v>
      </c>
      <c r="H13" s="115">
        <f>SUM(H4:H12)</f>
        <v>106</v>
      </c>
      <c r="I13" s="115">
        <f>SUM(I4:I12)</f>
        <v>414</v>
      </c>
      <c r="J13" s="116">
        <f>PRODUCT(I13/K13)</f>
        <v>0.51428571428571423</v>
      </c>
      <c r="K13" s="93">
        <f>SUM(K4:K12)</f>
        <v>805</v>
      </c>
      <c r="L13" s="21"/>
      <c r="M13" s="19"/>
      <c r="N13" s="117"/>
      <c r="O13" s="118"/>
      <c r="P13" s="23"/>
      <c r="Q13" s="115">
        <f>SUM(Q4:Q12)</f>
        <v>5</v>
      </c>
      <c r="R13" s="115">
        <f>SUM(R4:R12)</f>
        <v>0</v>
      </c>
      <c r="S13" s="115">
        <f>SUM(S4:S12)</f>
        <v>1</v>
      </c>
      <c r="T13" s="115">
        <f>SUM(T4:T12)</f>
        <v>5</v>
      </c>
      <c r="U13" s="115">
        <f>SUM(U4:U12)</f>
        <v>12</v>
      </c>
      <c r="V13" s="116">
        <f>PRODUCT(U13/W13)</f>
        <v>0.63157894736842102</v>
      </c>
      <c r="W13" s="93">
        <f>SUM(W4:W12)</f>
        <v>19</v>
      </c>
      <c r="X13" s="15" t="s">
        <v>89</v>
      </c>
      <c r="Y13" s="16"/>
      <c r="Z13" s="14"/>
      <c r="AA13" s="115">
        <f>SUM(AA4:AA12)</f>
        <v>27</v>
      </c>
      <c r="AB13" s="115">
        <f>SUM(AB4:AB12)</f>
        <v>2</v>
      </c>
      <c r="AC13" s="115">
        <f>SUM(AC4:AC12)</f>
        <v>7</v>
      </c>
      <c r="AD13" s="115">
        <f>SUM(AD4:AD12)</f>
        <v>62</v>
      </c>
      <c r="AE13" s="115">
        <f>SUM(AE4:AE12)</f>
        <v>140</v>
      </c>
      <c r="AF13" s="116">
        <f>PRODUCT(AE13/AG13)</f>
        <v>0.70351758793969854</v>
      </c>
      <c r="AG13" s="93">
        <f>SUM(AG4:AG12)</f>
        <v>199</v>
      </c>
      <c r="AH13" s="21"/>
      <c r="AI13" s="19"/>
      <c r="AJ13" s="117"/>
      <c r="AK13" s="118"/>
      <c r="AL13" s="23"/>
      <c r="AM13" s="115">
        <f>SUM(AM4:AM12)</f>
        <v>6</v>
      </c>
      <c r="AN13" s="115">
        <f>SUM(AN4:AN12)</f>
        <v>0</v>
      </c>
      <c r="AO13" s="115">
        <f>SUM(AO4:AO12)</f>
        <v>1</v>
      </c>
      <c r="AP13" s="115">
        <f>SUM(AP4:AP12)</f>
        <v>13</v>
      </c>
      <c r="AQ13" s="115">
        <f>SUM(AQ4:AQ12)</f>
        <v>26</v>
      </c>
      <c r="AR13" s="116">
        <f>PRODUCT(AQ13/AS13)</f>
        <v>0.57777777777777772</v>
      </c>
      <c r="AS13" s="107">
        <f>SUM(AS4:AS12)</f>
        <v>45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28"/>
      <c r="L14" s="23"/>
      <c r="M14" s="23"/>
      <c r="N14" s="23"/>
      <c r="O14" s="23"/>
      <c r="P14" s="42"/>
      <c r="Q14" s="42"/>
      <c r="R14" s="45"/>
      <c r="S14" s="42"/>
      <c r="T14" s="42"/>
      <c r="U14" s="23"/>
      <c r="V14" s="23"/>
      <c r="W14" s="28"/>
      <c r="X14" s="42"/>
      <c r="Y14" s="42"/>
      <c r="Z14" s="42"/>
      <c r="AA14" s="42"/>
      <c r="AB14" s="42"/>
      <c r="AC14" s="42"/>
      <c r="AD14" s="42"/>
      <c r="AE14" s="42"/>
      <c r="AF14" s="43"/>
      <c r="AG14" s="28"/>
      <c r="AH14" s="23"/>
      <c r="AI14" s="23"/>
      <c r="AJ14" s="23"/>
      <c r="AK14" s="23"/>
      <c r="AL14" s="42"/>
      <c r="AM14" s="42"/>
      <c r="AN14" s="45"/>
      <c r="AO14" s="42"/>
      <c r="AP14" s="42"/>
      <c r="AQ14" s="23"/>
      <c r="AR14" s="23"/>
      <c r="AS14" s="28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9" t="s">
        <v>90</v>
      </c>
      <c r="C15" s="120"/>
      <c r="D15" s="121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27</v>
      </c>
      <c r="M15" s="17" t="s">
        <v>28</v>
      </c>
      <c r="N15" s="17" t="s">
        <v>91</v>
      </c>
      <c r="O15" s="17" t="s">
        <v>92</v>
      </c>
      <c r="Q15" s="45"/>
      <c r="R15" s="45" t="s">
        <v>53</v>
      </c>
      <c r="S15" s="45"/>
      <c r="T15" s="42" t="s">
        <v>54</v>
      </c>
      <c r="U15" s="23"/>
      <c r="V15" s="28"/>
      <c r="W15" s="28"/>
      <c r="X15" s="122"/>
      <c r="Y15" s="122"/>
      <c r="Z15" s="122"/>
      <c r="AA15" s="122"/>
      <c r="AB15" s="122"/>
      <c r="AC15" s="45"/>
      <c r="AD15" s="45"/>
      <c r="AE15" s="45"/>
      <c r="AF15" s="42"/>
      <c r="AG15" s="42"/>
      <c r="AH15" s="42"/>
      <c r="AI15" s="42"/>
      <c r="AJ15" s="42"/>
      <c r="AK15" s="42"/>
      <c r="AM15" s="28"/>
      <c r="AN15" s="122"/>
      <c r="AO15" s="122"/>
      <c r="AP15" s="122"/>
      <c r="AQ15" s="122"/>
      <c r="AR15" s="122"/>
      <c r="AS15" s="12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7" t="s">
        <v>12</v>
      </c>
      <c r="C16" s="11"/>
      <c r="D16" s="49"/>
      <c r="E16" s="123">
        <v>42</v>
      </c>
      <c r="F16" s="123">
        <v>0</v>
      </c>
      <c r="G16" s="123">
        <v>2</v>
      </c>
      <c r="H16" s="123">
        <v>19</v>
      </c>
      <c r="I16" s="123">
        <v>70</v>
      </c>
      <c r="J16" s="124">
        <v>0.42899999999999999</v>
      </c>
      <c r="K16" s="42">
        <f>PRODUCT(I16/J16)</f>
        <v>163.17016317016316</v>
      </c>
      <c r="L16" s="125">
        <f>PRODUCT((F16+G16)/E16)</f>
        <v>4.7619047619047616E-2</v>
      </c>
      <c r="M16" s="125">
        <f>PRODUCT(H16/E16)</f>
        <v>0.45238095238095238</v>
      </c>
      <c r="N16" s="125">
        <f>PRODUCT((F16+G16+H16)/E16)</f>
        <v>0.5</v>
      </c>
      <c r="O16" s="125">
        <f>PRODUCT(I16/E16)</f>
        <v>1.6666666666666667</v>
      </c>
      <c r="Q16" s="45"/>
      <c r="R16" s="45"/>
      <c r="S16" s="45"/>
      <c r="T16" s="42" t="s">
        <v>59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26" t="s">
        <v>58</v>
      </c>
      <c r="C17" s="127"/>
      <c r="D17" s="128"/>
      <c r="E17" s="123">
        <f>PRODUCT(E13+Q13)</f>
        <v>140</v>
      </c>
      <c r="F17" s="123">
        <f>PRODUCT(F13+R13)</f>
        <v>4</v>
      </c>
      <c r="G17" s="123">
        <f>PRODUCT(G13+S13)</f>
        <v>6</v>
      </c>
      <c r="H17" s="123">
        <f>PRODUCT(H13+T13)</f>
        <v>111</v>
      </c>
      <c r="I17" s="123">
        <f>PRODUCT(I13+U13)</f>
        <v>426</v>
      </c>
      <c r="J17" s="124">
        <f>PRODUCT(I17/K17)</f>
        <v>0.51699029126213591</v>
      </c>
      <c r="K17" s="42">
        <f>PRODUCT(K13+W13)</f>
        <v>824</v>
      </c>
      <c r="L17" s="125">
        <f>PRODUCT((F17+G17)/E17)</f>
        <v>7.1428571428571425E-2</v>
      </c>
      <c r="M17" s="125">
        <f>PRODUCT(H17/E17)</f>
        <v>0.79285714285714282</v>
      </c>
      <c r="N17" s="125">
        <f>PRODUCT((F17+G17+H17)/E17)</f>
        <v>0.86428571428571432</v>
      </c>
      <c r="O17" s="125">
        <f>PRODUCT(I17/E17)</f>
        <v>3.0428571428571427</v>
      </c>
      <c r="Q17" s="45"/>
      <c r="R17" s="45"/>
      <c r="S17" s="45"/>
      <c r="T17" s="42" t="s">
        <v>55</v>
      </c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6" t="s">
        <v>86</v>
      </c>
      <c r="C18" s="68"/>
      <c r="D18" s="27"/>
      <c r="E18" s="123">
        <f>PRODUCT(AA13+AM13)</f>
        <v>33</v>
      </c>
      <c r="F18" s="123">
        <f>PRODUCT(AB13+AN13)</f>
        <v>2</v>
      </c>
      <c r="G18" s="123">
        <f>PRODUCT(AC13+AO13)</f>
        <v>8</v>
      </c>
      <c r="H18" s="123">
        <f>PRODUCT(AD13+AP13)</f>
        <v>75</v>
      </c>
      <c r="I18" s="123">
        <f>PRODUCT(AE13+AQ13)</f>
        <v>166</v>
      </c>
      <c r="J18" s="124">
        <f>PRODUCT(I18/K18)</f>
        <v>0.68032786885245899</v>
      </c>
      <c r="K18" s="23">
        <f>PRODUCT(AG13+AS13)</f>
        <v>244</v>
      </c>
      <c r="L18" s="125">
        <f>PRODUCT((F18+G18)/E18)</f>
        <v>0.30303030303030304</v>
      </c>
      <c r="M18" s="125">
        <f>PRODUCT(H18/E18)</f>
        <v>2.2727272727272729</v>
      </c>
      <c r="N18" s="125">
        <f>PRODUCT((F18+G18+H18)/E18)</f>
        <v>2.5757575757575757</v>
      </c>
      <c r="O18" s="125">
        <f>PRODUCT(I18/E18)</f>
        <v>5.0303030303030303</v>
      </c>
      <c r="Q18" s="45"/>
      <c r="R18" s="45"/>
      <c r="S18" s="42"/>
      <c r="T18" s="42"/>
      <c r="U18" s="23"/>
      <c r="V18" s="23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23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29" t="s">
        <v>89</v>
      </c>
      <c r="C19" s="130"/>
      <c r="D19" s="131"/>
      <c r="E19" s="123">
        <f>SUM(E16:E18)</f>
        <v>215</v>
      </c>
      <c r="F19" s="123">
        <f t="shared" ref="F19:I19" si="0">SUM(F16:F18)</f>
        <v>6</v>
      </c>
      <c r="G19" s="123">
        <f t="shared" si="0"/>
        <v>16</v>
      </c>
      <c r="H19" s="123">
        <f t="shared" si="0"/>
        <v>205</v>
      </c>
      <c r="I19" s="123">
        <f t="shared" si="0"/>
        <v>662</v>
      </c>
      <c r="J19" s="124">
        <f>PRODUCT(I19/K19)</f>
        <v>0.53769984020357009</v>
      </c>
      <c r="K19" s="42">
        <f>SUM(K16:K18)</f>
        <v>1231.1701631701631</v>
      </c>
      <c r="L19" s="125">
        <f>PRODUCT((F19+G19)/E19)</f>
        <v>0.10232558139534884</v>
      </c>
      <c r="M19" s="125">
        <f>PRODUCT(H19/E19)</f>
        <v>0.95348837209302328</v>
      </c>
      <c r="N19" s="125">
        <f>PRODUCT((F19+G19+H19)/E19)</f>
        <v>1.0558139534883721</v>
      </c>
      <c r="O19" s="125">
        <f>PRODUCT(I19/E19)</f>
        <v>3.0790697674418603</v>
      </c>
      <c r="Q19" s="23"/>
      <c r="R19" s="23"/>
      <c r="S19" s="2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3"/>
      <c r="F20" s="23"/>
      <c r="G20" s="23"/>
      <c r="H20" s="23"/>
      <c r="I20" s="23"/>
      <c r="J20" s="42"/>
      <c r="K20" s="42"/>
      <c r="L20" s="23"/>
      <c r="M20" s="23"/>
      <c r="N20" s="23"/>
      <c r="O20" s="23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3"/>
      <c r="AL184" s="23"/>
    </row>
    <row r="185" spans="12:57" x14ac:dyDescent="0.25"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42578125" style="66" customWidth="1"/>
    <col min="3" max="3" width="24.140625" style="65" customWidth="1"/>
    <col min="4" max="4" width="10.5703125" style="80" customWidth="1"/>
    <col min="5" max="5" width="7.5703125" style="80" customWidth="1"/>
    <col min="6" max="6" width="0.7109375" style="28" customWidth="1"/>
    <col min="7" max="11" width="5.28515625" style="65" customWidth="1"/>
    <col min="12" max="12" width="6" style="65" customWidth="1"/>
    <col min="13" max="21" width="5.28515625" style="65" customWidth="1"/>
    <col min="22" max="22" width="11" style="65" customWidth="1"/>
    <col min="23" max="23" width="24.5703125" style="80" customWidth="1"/>
    <col min="24" max="24" width="9.7109375" style="65" customWidth="1"/>
    <col min="25" max="30" width="9.140625" style="74"/>
  </cols>
  <sheetData>
    <row r="1" spans="1:30" ht="18.75" x14ac:dyDescent="0.3">
      <c r="A1" s="1"/>
      <c r="B1" s="92" t="s">
        <v>78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5"/>
      <c r="X1" s="38"/>
      <c r="Y1" s="76"/>
      <c r="Z1" s="76"/>
      <c r="AA1" s="76"/>
      <c r="AB1" s="76"/>
      <c r="AC1" s="76"/>
      <c r="AD1" s="76"/>
    </row>
    <row r="2" spans="1:30" x14ac:dyDescent="0.25">
      <c r="A2" s="1"/>
      <c r="B2" s="9" t="s">
        <v>33</v>
      </c>
      <c r="C2" s="69" t="s">
        <v>56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30"/>
      <c r="Y2" s="76"/>
      <c r="Z2" s="76"/>
      <c r="AA2" s="76"/>
      <c r="AB2" s="76"/>
      <c r="AC2" s="76"/>
      <c r="AD2" s="76"/>
    </row>
    <row r="3" spans="1:30" x14ac:dyDescent="0.25">
      <c r="A3" s="1"/>
      <c r="B3" s="21" t="s">
        <v>60</v>
      </c>
      <c r="C3" s="21" t="s">
        <v>61</v>
      </c>
      <c r="D3" s="15" t="s">
        <v>62</v>
      </c>
      <c r="E3" s="20" t="s">
        <v>1</v>
      </c>
      <c r="F3" s="77"/>
      <c r="G3" s="17" t="s">
        <v>63</v>
      </c>
      <c r="H3" s="14" t="s">
        <v>64</v>
      </c>
      <c r="I3" s="14" t="s">
        <v>31</v>
      </c>
      <c r="J3" s="16" t="s">
        <v>65</v>
      </c>
      <c r="K3" s="16" t="s">
        <v>66</v>
      </c>
      <c r="L3" s="16" t="s">
        <v>67</v>
      </c>
      <c r="M3" s="17" t="s">
        <v>68</v>
      </c>
      <c r="N3" s="17" t="s">
        <v>30</v>
      </c>
      <c r="O3" s="14" t="s">
        <v>69</v>
      </c>
      <c r="P3" s="17" t="s">
        <v>64</v>
      </c>
      <c r="Q3" s="17" t="s">
        <v>17</v>
      </c>
      <c r="R3" s="17">
        <v>1</v>
      </c>
      <c r="S3" s="17">
        <v>2</v>
      </c>
      <c r="T3" s="17">
        <v>3</v>
      </c>
      <c r="U3" s="17" t="s">
        <v>70</v>
      </c>
      <c r="V3" s="16" t="s">
        <v>22</v>
      </c>
      <c r="W3" s="15" t="s">
        <v>71</v>
      </c>
      <c r="X3" s="15" t="s">
        <v>72</v>
      </c>
      <c r="Y3" s="76"/>
      <c r="Z3" s="76"/>
      <c r="AA3" s="76"/>
      <c r="AB3" s="76"/>
      <c r="AC3" s="76"/>
      <c r="AD3" s="76"/>
    </row>
    <row r="4" spans="1:30" x14ac:dyDescent="0.25">
      <c r="A4" s="1"/>
      <c r="B4" s="81" t="s">
        <v>73</v>
      </c>
      <c r="C4" s="82" t="s">
        <v>74</v>
      </c>
      <c r="D4" s="83" t="s">
        <v>77</v>
      </c>
      <c r="E4" s="84"/>
      <c r="F4" s="91"/>
      <c r="G4" s="85">
        <v>1</v>
      </c>
      <c r="H4" s="86"/>
      <c r="I4" s="85"/>
      <c r="J4" s="87"/>
      <c r="K4" s="87"/>
      <c r="L4" s="88"/>
      <c r="M4" s="87">
        <v>1</v>
      </c>
      <c r="N4" s="85"/>
      <c r="O4" s="86"/>
      <c r="P4" s="86">
        <v>2</v>
      </c>
      <c r="Q4" s="86"/>
      <c r="R4" s="86"/>
      <c r="S4" s="86"/>
      <c r="T4" s="86"/>
      <c r="U4" s="86"/>
      <c r="V4" s="89"/>
      <c r="W4" s="82" t="s">
        <v>76</v>
      </c>
      <c r="X4" s="90" t="s">
        <v>75</v>
      </c>
      <c r="Y4" s="76"/>
      <c r="Z4" s="76"/>
      <c r="AA4" s="76"/>
      <c r="AB4" s="76"/>
      <c r="AC4" s="76"/>
      <c r="AD4" s="76"/>
    </row>
    <row r="5" spans="1:30" x14ac:dyDescent="0.25">
      <c r="A5" s="8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1"/>
      <c r="Y5" s="76"/>
      <c r="Z5" s="76"/>
      <c r="AA5" s="76"/>
      <c r="AB5" s="76"/>
      <c r="AC5" s="76"/>
      <c r="AD5" s="76"/>
    </row>
    <row r="6" spans="1:30" x14ac:dyDescent="0.25">
      <c r="A6" s="8"/>
      <c r="B6" s="78"/>
      <c r="C6" s="42"/>
      <c r="D6" s="78"/>
      <c r="E6" s="79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78"/>
      <c r="X6" s="42"/>
      <c r="Y6" s="76"/>
      <c r="Z6" s="76"/>
      <c r="AA6" s="76"/>
      <c r="AB6" s="76"/>
      <c r="AC6" s="76"/>
      <c r="AD6" s="76"/>
    </row>
    <row r="7" spans="1:30" x14ac:dyDescent="0.25">
      <c r="A7" s="8"/>
      <c r="B7" s="78"/>
      <c r="C7" s="42"/>
      <c r="D7" s="78"/>
      <c r="E7" s="79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78"/>
      <c r="X7" s="42"/>
      <c r="Y7" s="76"/>
      <c r="Z7" s="76"/>
      <c r="AA7" s="76"/>
      <c r="AB7" s="76"/>
      <c r="AC7" s="76"/>
      <c r="AD7" s="76"/>
    </row>
    <row r="8" spans="1:30" x14ac:dyDescent="0.25">
      <c r="A8" s="8"/>
      <c r="B8" s="78"/>
      <c r="C8" s="42"/>
      <c r="D8" s="78"/>
      <c r="E8" s="79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78"/>
      <c r="X8" s="42"/>
      <c r="Y8" s="76"/>
      <c r="Z8" s="76"/>
      <c r="AA8" s="76"/>
      <c r="AB8" s="76"/>
      <c r="AC8" s="76"/>
      <c r="AD8" s="76"/>
    </row>
    <row r="9" spans="1:30" x14ac:dyDescent="0.25">
      <c r="A9" s="8"/>
      <c r="B9" s="78"/>
      <c r="C9" s="42"/>
      <c r="D9" s="78"/>
      <c r="E9" s="79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78"/>
      <c r="X9" s="42"/>
      <c r="Y9" s="76"/>
      <c r="Z9" s="76"/>
      <c r="AA9" s="76"/>
      <c r="AB9" s="76"/>
      <c r="AC9" s="76"/>
      <c r="AD9" s="76"/>
    </row>
    <row r="10" spans="1:30" x14ac:dyDescent="0.25">
      <c r="A10" s="8"/>
      <c r="B10" s="78"/>
      <c r="C10" s="42"/>
      <c r="D10" s="78"/>
      <c r="E10" s="79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78"/>
      <c r="X10" s="42"/>
      <c r="Y10" s="76"/>
      <c r="Z10" s="76"/>
      <c r="AA10" s="76"/>
      <c r="AB10" s="76"/>
      <c r="AC10" s="76"/>
      <c r="AD10" s="76"/>
    </row>
    <row r="11" spans="1:30" x14ac:dyDescent="0.25">
      <c r="A11" s="8"/>
      <c r="B11" s="78"/>
      <c r="C11" s="42"/>
      <c r="D11" s="78"/>
      <c r="E11" s="79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78"/>
      <c r="X11" s="42"/>
      <c r="Y11" s="76"/>
      <c r="Z11" s="76"/>
      <c r="AA11" s="76"/>
      <c r="AB11" s="76"/>
      <c r="AC11" s="76"/>
      <c r="AD11" s="76"/>
    </row>
    <row r="12" spans="1:30" x14ac:dyDescent="0.25">
      <c r="A12" s="8"/>
      <c r="B12" s="78"/>
      <c r="C12" s="42"/>
      <c r="D12" s="78"/>
      <c r="E12" s="79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78"/>
      <c r="X12" s="42"/>
      <c r="Y12" s="76"/>
      <c r="Z12" s="76"/>
      <c r="AA12" s="76"/>
      <c r="AB12" s="76"/>
      <c r="AC12" s="76"/>
      <c r="AD12" s="76"/>
    </row>
    <row r="13" spans="1:30" x14ac:dyDescent="0.25">
      <c r="A13" s="8"/>
      <c r="B13" s="78"/>
      <c r="C13" s="42"/>
      <c r="D13" s="78"/>
      <c r="E13" s="79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78"/>
      <c r="X13" s="42"/>
      <c r="Y13" s="76"/>
      <c r="Z13" s="76"/>
      <c r="AA13" s="76"/>
      <c r="AB13" s="76"/>
      <c r="AC13" s="76"/>
      <c r="AD13" s="76"/>
    </row>
    <row r="14" spans="1:30" x14ac:dyDescent="0.25">
      <c r="A14" s="8"/>
      <c r="B14" s="78"/>
      <c r="C14" s="42"/>
      <c r="D14" s="78"/>
      <c r="E14" s="79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78"/>
      <c r="X14" s="42"/>
      <c r="Y14" s="76"/>
      <c r="Z14" s="76"/>
      <c r="AA14" s="76"/>
      <c r="AB14" s="76"/>
      <c r="AC14" s="76"/>
      <c r="AD14" s="76"/>
    </row>
    <row r="15" spans="1:30" x14ac:dyDescent="0.25">
      <c r="A15" s="8"/>
      <c r="B15" s="78"/>
      <c r="C15" s="42"/>
      <c r="D15" s="78"/>
      <c r="E15" s="79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8"/>
      <c r="X15" s="42"/>
      <c r="Y15" s="76"/>
      <c r="Z15" s="76"/>
      <c r="AA15" s="76"/>
      <c r="AB15" s="76"/>
      <c r="AC15" s="76"/>
      <c r="AD15" s="76"/>
    </row>
    <row r="16" spans="1:30" x14ac:dyDescent="0.25">
      <c r="A16" s="8"/>
      <c r="B16" s="78"/>
      <c r="C16" s="42"/>
      <c r="D16" s="78"/>
      <c r="E16" s="79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78"/>
      <c r="X16" s="42"/>
      <c r="Y16" s="76"/>
      <c r="Z16" s="76"/>
      <c r="AA16" s="76"/>
      <c r="AB16" s="76"/>
      <c r="AC16" s="76"/>
      <c r="AD16" s="76"/>
    </row>
    <row r="17" spans="1:30" x14ac:dyDescent="0.25">
      <c r="A17" s="8"/>
      <c r="B17" s="78"/>
      <c r="C17" s="42"/>
      <c r="D17" s="78"/>
      <c r="E17" s="79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78"/>
      <c r="X17" s="42"/>
      <c r="Y17" s="76"/>
      <c r="Z17" s="76"/>
      <c r="AA17" s="76"/>
      <c r="AB17" s="76"/>
      <c r="AC17" s="76"/>
      <c r="AD17" s="76"/>
    </row>
    <row r="18" spans="1:30" x14ac:dyDescent="0.25">
      <c r="A18" s="8"/>
      <c r="B18" s="78"/>
      <c r="C18" s="42"/>
      <c r="D18" s="78"/>
      <c r="E18" s="79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78"/>
      <c r="X18" s="42"/>
      <c r="Y18" s="76"/>
      <c r="Z18" s="76"/>
      <c r="AA18" s="76"/>
      <c r="AB18" s="76"/>
      <c r="AC18" s="76"/>
      <c r="AD18" s="76"/>
    </row>
    <row r="19" spans="1:30" x14ac:dyDescent="0.25">
      <c r="A19" s="8"/>
      <c r="B19" s="78"/>
      <c r="C19" s="42"/>
      <c r="D19" s="78"/>
      <c r="E19" s="79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8"/>
      <c r="X19" s="42"/>
      <c r="Y19" s="76"/>
      <c r="Z19" s="76"/>
      <c r="AA19" s="76"/>
      <c r="AB19" s="76"/>
      <c r="AC19" s="76"/>
      <c r="AD19" s="76"/>
    </row>
    <row r="20" spans="1:30" x14ac:dyDescent="0.25">
      <c r="A20" s="8"/>
      <c r="B20" s="78"/>
      <c r="C20" s="42"/>
      <c r="D20" s="78"/>
      <c r="E20" s="79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8"/>
      <c r="X20" s="42"/>
      <c r="Y20" s="76"/>
      <c r="Z20" s="76"/>
      <c r="AA20" s="76"/>
      <c r="AB20" s="76"/>
      <c r="AC20" s="76"/>
      <c r="AD20" s="76"/>
    </row>
    <row r="21" spans="1:30" x14ac:dyDescent="0.25">
      <c r="A21" s="8"/>
      <c r="B21" s="78"/>
      <c r="C21" s="42"/>
      <c r="D21" s="78"/>
      <c r="E21" s="79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8"/>
      <c r="X21" s="42"/>
      <c r="Y21" s="76"/>
      <c r="Z21" s="76"/>
      <c r="AA21" s="76"/>
      <c r="AB21" s="76"/>
      <c r="AC21" s="76"/>
      <c r="AD21" s="76"/>
    </row>
    <row r="22" spans="1:30" x14ac:dyDescent="0.25">
      <c r="A22" s="8"/>
      <c r="B22" s="78"/>
      <c r="C22" s="42"/>
      <c r="D22" s="78"/>
      <c r="E22" s="79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8"/>
      <c r="X22" s="42"/>
      <c r="Y22" s="76"/>
      <c r="Z22" s="76"/>
      <c r="AA22" s="76"/>
      <c r="AB22" s="76"/>
      <c r="AC22" s="76"/>
      <c r="AD22" s="76"/>
    </row>
    <row r="23" spans="1:30" x14ac:dyDescent="0.25">
      <c r="A23" s="8"/>
      <c r="B23" s="78"/>
      <c r="C23" s="42"/>
      <c r="D23" s="78"/>
      <c r="E23" s="79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8"/>
      <c r="X23" s="42"/>
      <c r="Y23" s="76"/>
      <c r="Z23" s="76"/>
      <c r="AA23" s="76"/>
      <c r="AB23" s="76"/>
      <c r="AC23" s="76"/>
      <c r="AD23" s="76"/>
    </row>
    <row r="24" spans="1:30" x14ac:dyDescent="0.25">
      <c r="A24" s="8"/>
      <c r="B24" s="78"/>
      <c r="C24" s="42"/>
      <c r="D24" s="78"/>
      <c r="E24" s="79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8"/>
      <c r="X24" s="42"/>
      <c r="Y24" s="76"/>
      <c r="Z24" s="76"/>
      <c r="AA24" s="76"/>
      <c r="AB24" s="76"/>
      <c r="AC24" s="76"/>
      <c r="AD24" s="76"/>
    </row>
    <row r="25" spans="1:30" x14ac:dyDescent="0.25">
      <c r="A25" s="8"/>
      <c r="B25" s="78"/>
      <c r="C25" s="42"/>
      <c r="D25" s="78"/>
      <c r="E25" s="79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8"/>
      <c r="X25" s="42"/>
      <c r="Y25" s="76"/>
      <c r="Z25" s="76"/>
      <c r="AA25" s="76"/>
      <c r="AB25" s="76"/>
      <c r="AC25" s="76"/>
      <c r="AD25" s="76"/>
    </row>
    <row r="26" spans="1:30" x14ac:dyDescent="0.25">
      <c r="A26" s="8"/>
      <c r="B26" s="78"/>
      <c r="C26" s="42"/>
      <c r="D26" s="78"/>
      <c r="E26" s="79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8"/>
      <c r="X26" s="42"/>
      <c r="Y26" s="76"/>
      <c r="Z26" s="76"/>
      <c r="AA26" s="76"/>
      <c r="AB26" s="76"/>
      <c r="AC26" s="76"/>
      <c r="AD26" s="76"/>
    </row>
    <row r="27" spans="1:30" x14ac:dyDescent="0.25">
      <c r="A27" s="8"/>
      <c r="B27" s="78"/>
      <c r="C27" s="42"/>
      <c r="D27" s="78"/>
      <c r="E27" s="79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78"/>
      <c r="X27" s="42"/>
      <c r="Y27" s="76"/>
      <c r="Z27" s="76"/>
      <c r="AA27" s="76"/>
      <c r="AB27" s="76"/>
      <c r="AC27" s="76"/>
      <c r="AD27" s="76"/>
    </row>
    <row r="28" spans="1:30" x14ac:dyDescent="0.25">
      <c r="A28" s="8"/>
      <c r="B28" s="78"/>
      <c r="C28" s="42"/>
      <c r="D28" s="78"/>
      <c r="E28" s="79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78"/>
      <c r="X28" s="42"/>
      <c r="Y28" s="76"/>
      <c r="Z28" s="76"/>
      <c r="AA28" s="76"/>
      <c r="AB28" s="76"/>
      <c r="AC28" s="76"/>
      <c r="AD28" s="76"/>
    </row>
    <row r="29" spans="1:30" x14ac:dyDescent="0.25">
      <c r="A29" s="8"/>
      <c r="B29" s="78"/>
      <c r="C29" s="42"/>
      <c r="D29" s="78"/>
      <c r="E29" s="79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78"/>
      <c r="X29" s="42"/>
      <c r="Y29" s="76"/>
      <c r="Z29" s="76"/>
      <c r="AA29" s="76"/>
      <c r="AB29" s="76"/>
      <c r="AC29" s="76"/>
      <c r="AD29" s="76"/>
    </row>
    <row r="30" spans="1:30" x14ac:dyDescent="0.25">
      <c r="A30" s="8"/>
      <c r="B30" s="78"/>
      <c r="C30" s="42"/>
      <c r="D30" s="78"/>
      <c r="E30" s="79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78"/>
      <c r="X30" s="42"/>
      <c r="Y30" s="76"/>
      <c r="Z30" s="76"/>
      <c r="AA30" s="76"/>
      <c r="AB30" s="76"/>
      <c r="AC30" s="76"/>
      <c r="AD30" s="76"/>
    </row>
    <row r="31" spans="1:30" x14ac:dyDescent="0.25">
      <c r="A31" s="8"/>
      <c r="B31" s="78"/>
      <c r="C31" s="42"/>
      <c r="D31" s="78"/>
      <c r="E31" s="79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78"/>
      <c r="X31" s="42"/>
      <c r="Y31" s="76"/>
      <c r="Z31" s="76"/>
      <c r="AA31" s="76"/>
      <c r="AB31" s="76"/>
      <c r="AC31" s="76"/>
      <c r="AD31" s="76"/>
    </row>
    <row r="32" spans="1:30" x14ac:dyDescent="0.25">
      <c r="A32" s="8"/>
      <c r="B32" s="78"/>
      <c r="C32" s="42"/>
      <c r="D32" s="78"/>
      <c r="E32" s="79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78"/>
      <c r="X32" s="42"/>
      <c r="Y32" s="76"/>
      <c r="Z32" s="76"/>
      <c r="AA32" s="76"/>
      <c r="AB32" s="76"/>
      <c r="AC32" s="76"/>
      <c r="AD32" s="76"/>
    </row>
    <row r="33" spans="1:30" x14ac:dyDescent="0.25">
      <c r="A33" s="8"/>
      <c r="B33" s="78"/>
      <c r="C33" s="42"/>
      <c r="D33" s="78"/>
      <c r="E33" s="79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78"/>
      <c r="X33" s="42"/>
      <c r="Y33" s="76"/>
      <c r="Z33" s="76"/>
      <c r="AA33" s="76"/>
      <c r="AB33" s="76"/>
      <c r="AC33" s="76"/>
      <c r="AD33" s="76"/>
    </row>
    <row r="34" spans="1:30" x14ac:dyDescent="0.25">
      <c r="A34" s="8"/>
      <c r="B34" s="78"/>
      <c r="C34" s="42"/>
      <c r="D34" s="78"/>
      <c r="E34" s="79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78"/>
      <c r="X34" s="42"/>
      <c r="Y34" s="76"/>
      <c r="Z34" s="76"/>
      <c r="AA34" s="76"/>
      <c r="AB34" s="76"/>
      <c r="AC34" s="76"/>
      <c r="AD34" s="76"/>
    </row>
    <row r="35" spans="1:30" x14ac:dyDescent="0.25">
      <c r="A35" s="8"/>
      <c r="B35" s="78"/>
      <c r="C35" s="42"/>
      <c r="D35" s="78"/>
      <c r="E35" s="79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8"/>
      <c r="X35" s="42"/>
      <c r="Y35" s="76"/>
      <c r="Z35" s="76"/>
      <c r="AA35" s="76"/>
      <c r="AB35" s="76"/>
      <c r="AC35" s="76"/>
      <c r="AD35" s="76"/>
    </row>
    <row r="36" spans="1:30" x14ac:dyDescent="0.25">
      <c r="A36" s="8"/>
      <c r="B36" s="78"/>
      <c r="C36" s="42"/>
      <c r="D36" s="78"/>
      <c r="E36" s="79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8"/>
      <c r="X36" s="42"/>
      <c r="Y36" s="76"/>
      <c r="Z36" s="76"/>
      <c r="AA36" s="76"/>
      <c r="AB36" s="76"/>
      <c r="AC36" s="76"/>
      <c r="AD36" s="76"/>
    </row>
    <row r="37" spans="1:30" x14ac:dyDescent="0.25">
      <c r="A37" s="8"/>
      <c r="B37" s="78"/>
      <c r="C37" s="42"/>
      <c r="D37" s="78"/>
      <c r="E37" s="79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8"/>
      <c r="X37" s="42"/>
      <c r="Y37" s="76"/>
      <c r="Z37" s="76"/>
      <c r="AA37" s="76"/>
      <c r="AB37" s="76"/>
      <c r="AC37" s="76"/>
      <c r="AD37" s="76"/>
    </row>
    <row r="38" spans="1:30" x14ac:dyDescent="0.25">
      <c r="A38" s="8"/>
      <c r="B38" s="78"/>
      <c r="C38" s="42"/>
      <c r="D38" s="78"/>
      <c r="E38" s="79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78"/>
      <c r="X38" s="42"/>
      <c r="Y38" s="76"/>
      <c r="Z38" s="76"/>
      <c r="AA38" s="76"/>
      <c r="AB38" s="76"/>
      <c r="AC38" s="76"/>
      <c r="AD38" s="76"/>
    </row>
    <row r="39" spans="1:30" x14ac:dyDescent="0.25">
      <c r="A39" s="8"/>
      <c r="B39" s="78"/>
      <c r="C39" s="42"/>
      <c r="D39" s="78"/>
      <c r="E39" s="79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78"/>
      <c r="X39" s="42"/>
      <c r="Y39" s="76"/>
      <c r="Z39" s="76"/>
      <c r="AA39" s="76"/>
      <c r="AB39" s="76"/>
      <c r="AC39" s="76"/>
      <c r="AD39" s="76"/>
    </row>
    <row r="40" spans="1:30" x14ac:dyDescent="0.25">
      <c r="A40" s="8"/>
      <c r="B40" s="78"/>
      <c r="C40" s="42"/>
      <c r="D40" s="78"/>
      <c r="E40" s="79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78"/>
      <c r="X40" s="42"/>
      <c r="Y40" s="76"/>
      <c r="Z40" s="76"/>
      <c r="AA40" s="76"/>
      <c r="AB40" s="76"/>
      <c r="AC40" s="76"/>
      <c r="AD40" s="76"/>
    </row>
    <row r="41" spans="1:30" x14ac:dyDescent="0.25">
      <c r="A41" s="8"/>
      <c r="B41" s="78"/>
      <c r="C41" s="42"/>
      <c r="D41" s="78"/>
      <c r="E41" s="79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78"/>
      <c r="X41" s="42"/>
      <c r="Y41" s="76"/>
      <c r="Z41" s="76"/>
      <c r="AA41" s="76"/>
      <c r="AB41" s="76"/>
      <c r="AC41" s="76"/>
      <c r="AD41" s="76"/>
    </row>
    <row r="42" spans="1:30" x14ac:dyDescent="0.25">
      <c r="A42" s="8"/>
      <c r="B42" s="78"/>
      <c r="C42" s="42"/>
      <c r="D42" s="78"/>
      <c r="E42" s="79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78"/>
      <c r="X42" s="42"/>
      <c r="Y42" s="76"/>
      <c r="Z42" s="76"/>
      <c r="AA42" s="76"/>
      <c r="AB42" s="76"/>
      <c r="AC42" s="76"/>
      <c r="AD42" s="76"/>
    </row>
    <row r="43" spans="1:30" x14ac:dyDescent="0.25">
      <c r="A43" s="8"/>
      <c r="B43" s="78"/>
      <c r="C43" s="42"/>
      <c r="D43" s="78"/>
      <c r="E43" s="79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78"/>
      <c r="X43" s="42"/>
      <c r="Y43" s="76"/>
      <c r="Z43" s="76"/>
      <c r="AA43" s="76"/>
      <c r="AB43" s="76"/>
      <c r="AC43" s="76"/>
      <c r="AD43" s="76"/>
    </row>
    <row r="44" spans="1:30" x14ac:dyDescent="0.25">
      <c r="A44" s="8"/>
      <c r="B44" s="78"/>
      <c r="C44" s="42"/>
      <c r="D44" s="78"/>
      <c r="E44" s="79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78"/>
      <c r="X44" s="42"/>
      <c r="Y44" s="76"/>
      <c r="Z44" s="76"/>
      <c r="AA44" s="76"/>
      <c r="AB44" s="76"/>
      <c r="AC44" s="76"/>
      <c r="AD44" s="76"/>
    </row>
    <row r="45" spans="1:30" x14ac:dyDescent="0.25">
      <c r="A45" s="8"/>
      <c r="B45" s="78"/>
      <c r="C45" s="42"/>
      <c r="D45" s="78"/>
      <c r="E45" s="79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78"/>
      <c r="X45" s="42"/>
      <c r="Y45" s="76"/>
      <c r="Z45" s="76"/>
      <c r="AA45" s="76"/>
      <c r="AB45" s="76"/>
      <c r="AC45" s="76"/>
      <c r="AD45" s="76"/>
    </row>
    <row r="46" spans="1:30" x14ac:dyDescent="0.25">
      <c r="A46" s="8"/>
      <c r="B46" s="78"/>
      <c r="C46" s="42"/>
      <c r="D46" s="78"/>
      <c r="E46" s="79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78"/>
      <c r="X46" s="42"/>
      <c r="Y46" s="76"/>
      <c r="Z46" s="76"/>
      <c r="AA46" s="76"/>
      <c r="AB46" s="76"/>
      <c r="AC46" s="76"/>
      <c r="AD46" s="76"/>
    </row>
    <row r="47" spans="1:30" x14ac:dyDescent="0.25">
      <c r="A47" s="8"/>
      <c r="B47" s="78"/>
      <c r="C47" s="42"/>
      <c r="D47" s="78"/>
      <c r="E47" s="79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78"/>
      <c r="X47" s="42"/>
      <c r="Y47" s="76"/>
      <c r="Z47" s="76"/>
      <c r="AA47" s="76"/>
      <c r="AB47" s="76"/>
      <c r="AC47" s="76"/>
      <c r="AD47" s="76"/>
    </row>
    <row r="48" spans="1:30" x14ac:dyDescent="0.25">
      <c r="A48" s="8"/>
      <c r="B48" s="78"/>
      <c r="C48" s="42"/>
      <c r="D48" s="78"/>
      <c r="E48" s="79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78"/>
      <c r="X48" s="42"/>
      <c r="Y48" s="76"/>
      <c r="Z48" s="76"/>
      <c r="AA48" s="76"/>
      <c r="AB48" s="76"/>
      <c r="AC48" s="76"/>
      <c r="AD48" s="76"/>
    </row>
    <row r="49" spans="1:30" x14ac:dyDescent="0.25">
      <c r="A49" s="8"/>
      <c r="B49" s="78"/>
      <c r="C49" s="42"/>
      <c r="D49" s="78"/>
      <c r="E49" s="79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78"/>
      <c r="X49" s="42"/>
      <c r="Y49" s="76"/>
      <c r="Z49" s="76"/>
      <c r="AA49" s="76"/>
      <c r="AB49" s="76"/>
      <c r="AC49" s="76"/>
      <c r="AD49" s="76"/>
    </row>
    <row r="50" spans="1:30" x14ac:dyDescent="0.25">
      <c r="A50" s="8"/>
      <c r="B50" s="78"/>
      <c r="C50" s="42"/>
      <c r="D50" s="78"/>
      <c r="E50" s="79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78"/>
      <c r="X50" s="42"/>
      <c r="Y50" s="76"/>
      <c r="Z50" s="76"/>
      <c r="AA50" s="76"/>
      <c r="AB50" s="76"/>
      <c r="AC50" s="76"/>
      <c r="AD50" s="76"/>
    </row>
    <row r="51" spans="1:30" x14ac:dyDescent="0.25">
      <c r="A51" s="8"/>
      <c r="B51" s="78"/>
      <c r="C51" s="42"/>
      <c r="D51" s="78"/>
      <c r="E51" s="79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78"/>
      <c r="X51" s="42"/>
      <c r="Y51" s="76"/>
      <c r="Z51" s="76"/>
      <c r="AA51" s="76"/>
      <c r="AB51" s="76"/>
      <c r="AC51" s="76"/>
      <c r="AD51" s="76"/>
    </row>
    <row r="52" spans="1:30" x14ac:dyDescent="0.25">
      <c r="A52" s="8"/>
      <c r="B52" s="78"/>
      <c r="C52" s="42"/>
      <c r="D52" s="78"/>
      <c r="E52" s="79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78"/>
      <c r="X52" s="42"/>
      <c r="Y52" s="76"/>
      <c r="Z52" s="76"/>
      <c r="AA52" s="76"/>
      <c r="AB52" s="76"/>
      <c r="AC52" s="76"/>
      <c r="AD52" s="76"/>
    </row>
    <row r="53" spans="1:30" x14ac:dyDescent="0.25">
      <c r="A53" s="8"/>
      <c r="B53" s="78"/>
      <c r="C53" s="42"/>
      <c r="D53" s="78"/>
      <c r="E53" s="79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78"/>
      <c r="X53" s="42"/>
      <c r="Y53" s="76"/>
      <c r="Z53" s="76"/>
      <c r="AA53" s="76"/>
      <c r="AB53" s="76"/>
      <c r="AC53" s="76"/>
      <c r="AD53" s="76"/>
    </row>
    <row r="54" spans="1:30" x14ac:dyDescent="0.25">
      <c r="A54" s="8"/>
      <c r="B54" s="78"/>
      <c r="C54" s="42"/>
      <c r="D54" s="78"/>
      <c r="E54" s="79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78"/>
      <c r="X54" s="42"/>
      <c r="Y54" s="76"/>
      <c r="Z54" s="76"/>
      <c r="AA54" s="76"/>
      <c r="AB54" s="76"/>
      <c r="AC54" s="76"/>
      <c r="AD54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2021-11-26T16:31:26Z</dcterms:modified>
</cp:coreProperties>
</file>